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225" tabRatio="609" activeTab="7"/>
  </bookViews>
  <sheets>
    <sheet name="box 15-008" sheetId="1" r:id="rId1"/>
    <sheet name="box 15-007" sheetId="2" r:id="rId2"/>
    <sheet name="box 15-006" sheetId="3" r:id="rId3"/>
    <sheet name="box 15-005" sheetId="4" r:id="rId4"/>
    <sheet name="box 15-004" sheetId="5" r:id="rId5"/>
    <sheet name="box 15-003" sheetId="6" r:id="rId6"/>
    <sheet name="box 15-002" sheetId="7" r:id="rId7"/>
    <sheet name="BOX 01-18-017" sheetId="8" r:id="rId8"/>
    <sheet name="VIERGE" sheetId="9" r:id="rId9"/>
  </sheets>
  <definedNames/>
  <calcPr fullCalcOnLoad="1"/>
</workbook>
</file>

<file path=xl/sharedStrings.xml><?xml version="1.0" encoding="utf-8"?>
<sst xmlns="http://schemas.openxmlformats.org/spreadsheetml/2006/main" count="440" uniqueCount="163">
  <si>
    <t>Date</t>
  </si>
  <si>
    <t>Température moyenne</t>
  </si>
  <si>
    <t>SPA (O/N) :</t>
  </si>
  <si>
    <t>55°C pendant 14 jours,</t>
  </si>
  <si>
    <t>60°C pendant 7 jours,</t>
  </si>
  <si>
    <t>65°C pendant 3 jours,</t>
  </si>
  <si>
    <t>70°C pendant 12 heures.</t>
  </si>
  <si>
    <t>Hygiénisation</t>
  </si>
  <si>
    <t>T° minimale</t>
  </si>
  <si>
    <t>Courbes théoriques moyennes</t>
  </si>
  <si>
    <t>Date de mise en BOX :</t>
  </si>
  <si>
    <t>T1 °C</t>
  </si>
  <si>
    <t>T2 °C</t>
  </si>
  <si>
    <t>T3 °C</t>
  </si>
  <si>
    <t>T4 °C</t>
  </si>
  <si>
    <t>NON</t>
  </si>
  <si>
    <t>Formulaire de relevé de température du BOX N°  8    TYPE de sous produits : BOUES</t>
  </si>
  <si>
    <t>Formulaire de relevé de température du BOX N°  7    TYPE de sous produits : BOUES</t>
  </si>
  <si>
    <t>Formulaire de relevé de température du BOX N°  6   TYPE de sous produits : BOUES</t>
  </si>
  <si>
    <t>SPA (O/N) :NON</t>
  </si>
  <si>
    <r>
      <t xml:space="preserve">Formulaire de relevé de température du BOX N°  </t>
    </r>
    <r>
      <rPr>
        <b/>
        <sz val="11"/>
        <color indexed="10"/>
        <rFont val="Arial"/>
        <family val="2"/>
      </rPr>
      <t>8</t>
    </r>
    <r>
      <rPr>
        <b/>
        <sz val="10"/>
        <rFont val="Arial"/>
        <family val="2"/>
      </rPr>
      <t xml:space="preserve">    TYPE de sous produits : BOUES</t>
    </r>
  </si>
  <si>
    <t>BENNES ENTRANTES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</si>
  <si>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</si>
  <si>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</si>
  <si>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Date de mise en BOX :</t>
    </r>
    <r>
      <rPr>
        <b/>
        <sz val="10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</si>
  <si>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</si>
  <si>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Formulaire de relevé de température du BOX N°  6    TYPE de sous produits : BOUES</t>
  </si>
  <si>
    <t>Formulaire de relevé de température du BOX N°  5    TYPE de sous produits : BOUES</t>
  </si>
  <si>
    <t>Formulaire de relevé de température du BOX N°  5   TYPE de sous produits : BOUES</t>
  </si>
  <si>
    <t>Formulaire de relevé de température du BOX N°  4    TYPE de sous produits : BOUES</t>
  </si>
  <si>
    <t>Formulaire de relevé de température du BOX N°  4   TYPE de sous produits : BOUES</t>
  </si>
  <si>
    <t>Formulaire de relevé de température du BOX N°  3   TYPE de sous produits : BOUES</t>
  </si>
  <si>
    <t>Formulaire de relevé de température du BOX N°  3    TYPE de sous produits : BOUES</t>
  </si>
  <si>
    <t>Formulaire de relevé de température du BOX N°  2  TYPE de sous produits : BOUES</t>
  </si>
  <si>
    <t>Formulaire de relevé de température du BOX N°  2    TYPE de sous produits : BOUES</t>
  </si>
  <si>
    <t>Formulaire de relevé de température du BOX N°  1    TYPE de sous produits : BOUES</t>
  </si>
  <si>
    <t>Formulaire de relevé de température du BOX N°  1  TYPE de sous produits : BOUES</t>
  </si>
  <si>
    <r>
      <t>REF BOX : Box</t>
    </r>
    <r>
      <rPr>
        <b/>
        <sz val="10"/>
        <rFont val="Arial"/>
        <family val="2"/>
      </rPr>
      <t xml:space="preserve"> F-15-xx-007</t>
    </r>
  </si>
  <si>
    <r>
      <t>REF BOX : Box</t>
    </r>
    <r>
      <rPr>
        <b/>
        <sz val="10"/>
        <rFont val="Arial"/>
        <family val="2"/>
      </rPr>
      <t xml:space="preserve"> F-15-xx-005</t>
    </r>
  </si>
  <si>
    <r>
      <t>REF BOX : Box</t>
    </r>
    <r>
      <rPr>
        <b/>
        <sz val="10"/>
        <rFont val="Arial"/>
        <family val="2"/>
      </rPr>
      <t xml:space="preserve"> F-15-xx-001</t>
    </r>
  </si>
  <si>
    <t>REF BOX : Box 15-xx-00</t>
  </si>
  <si>
    <t xml:space="preserve">Formulaire de relevé de température du BOX N°    TYPE de sous produits : </t>
  </si>
  <si>
    <t>BU GR</t>
  </si>
  <si>
    <t>MS</t>
  </si>
  <si>
    <t>B 15 08 3150</t>
  </si>
  <si>
    <t>B 15 08 3151</t>
  </si>
  <si>
    <t>B 15 08 3182</t>
  </si>
  <si>
    <t>B 15 08 3193</t>
  </si>
  <si>
    <t>B 15 09 3216</t>
  </si>
  <si>
    <t>bu</t>
  </si>
  <si>
    <t>B 15 08 3209</t>
  </si>
  <si>
    <t>BU</t>
  </si>
  <si>
    <t>REF BOX : Box 15-09-002-225</t>
  </si>
  <si>
    <t>Date de mise en BOX :02/09/2015</t>
  </si>
  <si>
    <t>B 15 09 3221</t>
  </si>
  <si>
    <t>MATURATION</t>
  </si>
  <si>
    <t>B 15 09 3222</t>
  </si>
  <si>
    <t>B 15 09 3232</t>
  </si>
  <si>
    <t>B 15 09 3229</t>
  </si>
  <si>
    <t>B 15 09 3224</t>
  </si>
  <si>
    <t>REF BOX : Box 15-09-003-226</t>
  </si>
  <si>
    <t>Date de mise en BOX :10/09/2015</t>
  </si>
  <si>
    <t>B 15 09 3259</t>
  </si>
  <si>
    <t>B 15 09 3262</t>
  </si>
  <si>
    <t>B 15 09 3263</t>
  </si>
  <si>
    <t>B 15 09 3268</t>
  </si>
  <si>
    <t>B 15 09 32 74</t>
  </si>
  <si>
    <t>B 15 09 3276</t>
  </si>
  <si>
    <t>B 15 09 3277</t>
  </si>
  <si>
    <t>B 15 09 3285</t>
  </si>
  <si>
    <t>REF BOX : F 15 09 005 230</t>
  </si>
  <si>
    <t>Date de mise en BOX :25/9/2015</t>
  </si>
  <si>
    <t>B 15 09 3312</t>
  </si>
  <si>
    <t>B 15 09 3314</t>
  </si>
  <si>
    <t>B 15 09 3334</t>
  </si>
  <si>
    <t>B 15 09 3323</t>
  </si>
  <si>
    <t>REF BOX : F 15 09</t>
  </si>
  <si>
    <t>REF BOX : Box 15-09-006</t>
  </si>
  <si>
    <t>REF BOX : F 15 09 004 228</t>
  </si>
  <si>
    <t>Date de mise en BOX :18/09/2015</t>
  </si>
  <si>
    <t>B 15 09 3291</t>
  </si>
  <si>
    <t>B 15 09 3298</t>
  </si>
  <si>
    <t>B 15 09 3300</t>
  </si>
  <si>
    <t>B 15 09 3308</t>
  </si>
  <si>
    <t>Date de mise en BOX :15/09/2015</t>
  </si>
  <si>
    <t>oui</t>
  </si>
  <si>
    <t>REF BOX : Box 15-09-007-227</t>
  </si>
  <si>
    <t>B 15 09 3278</t>
  </si>
  <si>
    <t>B 15 09 3286</t>
  </si>
  <si>
    <t>B 15 09 3302</t>
  </si>
  <si>
    <t>B 15 09 3311</t>
  </si>
  <si>
    <t>B 15 09 3327</t>
  </si>
  <si>
    <t>B 15 09 3333</t>
  </si>
  <si>
    <t>B 15 10 3343</t>
  </si>
  <si>
    <t>B 15 10 3365</t>
  </si>
  <si>
    <t>B 15 10 3372</t>
  </si>
  <si>
    <r>
      <t>REF BOX : Box</t>
    </r>
    <r>
      <rPr>
        <b/>
        <sz val="10"/>
        <rFont val="Arial"/>
        <family val="2"/>
      </rPr>
      <t xml:space="preserve"> F-15-10-006-235</t>
    </r>
  </si>
  <si>
    <r>
      <t>Date de mise en BOX :16/10/2015</t>
    </r>
    <r>
      <rPr>
        <b/>
        <sz val="10"/>
        <rFont val="Arial"/>
        <family val="2"/>
      </rPr>
      <t xml:space="preserve"> </t>
    </r>
  </si>
  <si>
    <t>B 15 10 3405</t>
  </si>
  <si>
    <t>B 15 10 3406</t>
  </si>
  <si>
    <t>B 15 10 3414</t>
  </si>
  <si>
    <t>B 15 10 3415</t>
  </si>
  <si>
    <t>B 15 10 3420</t>
  </si>
  <si>
    <r>
      <t>REF BOX : Box</t>
    </r>
    <r>
      <rPr>
        <b/>
        <sz val="10"/>
        <rFont val="Arial"/>
        <family val="2"/>
      </rPr>
      <t xml:space="preserve"> F-15-10-004-234</t>
    </r>
  </si>
  <si>
    <r>
      <t>Date de mise en BOX :</t>
    </r>
    <r>
      <rPr>
        <b/>
        <sz val="10"/>
        <rFont val="Arial"/>
        <family val="2"/>
      </rPr>
      <t xml:space="preserve"> 15/10/2015</t>
    </r>
  </si>
  <si>
    <t>B 15 10 3395</t>
  </si>
  <si>
    <t>B 15 10 3400</t>
  </si>
  <si>
    <t>B 15 10 3401</t>
  </si>
  <si>
    <t>B 15 10 3408</t>
  </si>
  <si>
    <t>B 15 10 3416</t>
  </si>
  <si>
    <r>
      <t>REF BOX : Box</t>
    </r>
    <r>
      <rPr>
        <b/>
        <sz val="10"/>
        <rFont val="Arial"/>
        <family val="2"/>
      </rPr>
      <t xml:space="preserve"> F-15-10-008-233</t>
    </r>
  </si>
  <si>
    <r>
      <t>Date de mise en BOX :</t>
    </r>
    <r>
      <rPr>
        <b/>
        <sz val="10"/>
        <rFont val="Arial"/>
        <family val="2"/>
      </rPr>
      <t xml:space="preserve"> 13/10/2015</t>
    </r>
  </si>
  <si>
    <t>B 15 10 3385</t>
  </si>
  <si>
    <t>B 15 10 3399</t>
  </si>
  <si>
    <t>B 15 10 3418</t>
  </si>
  <si>
    <r>
      <t>REF BOX : Box</t>
    </r>
    <r>
      <rPr>
        <b/>
        <sz val="10"/>
        <rFont val="Arial"/>
        <family val="2"/>
      </rPr>
      <t xml:space="preserve"> F-15-10-003-232</t>
    </r>
  </si>
  <si>
    <r>
      <t>Date de mise en BOX :</t>
    </r>
    <r>
      <rPr>
        <b/>
        <sz val="10"/>
        <rFont val="Arial"/>
        <family val="2"/>
      </rPr>
      <t xml:space="preserve"> 09/10/2015</t>
    </r>
  </si>
  <si>
    <t>BUGR</t>
  </si>
  <si>
    <t>B 15 10 3379</t>
  </si>
  <si>
    <t>B 15 10 3384</t>
  </si>
  <si>
    <t>B 15 10 3389</t>
  </si>
  <si>
    <t>B 15 10 3394</t>
  </si>
  <si>
    <r>
      <t>REF BOX : Box</t>
    </r>
    <r>
      <rPr>
        <b/>
        <sz val="10"/>
        <rFont val="Arial"/>
        <family val="2"/>
      </rPr>
      <t xml:space="preserve"> F-15-10-002-231</t>
    </r>
  </si>
  <si>
    <r>
      <t>Date de mise en BOX :</t>
    </r>
    <r>
      <rPr>
        <b/>
        <sz val="10"/>
        <rFont val="Arial"/>
        <family val="2"/>
      </rPr>
      <t xml:space="preserve"> 02/10/2015</t>
    </r>
  </si>
  <si>
    <t>B 15 10 3353</t>
  </si>
  <si>
    <t>B 15 10 3357</t>
  </si>
  <si>
    <t>B 15 10 3364</t>
  </si>
  <si>
    <t>B 15 10 3369</t>
  </si>
  <si>
    <t>B 15 10 3371</t>
  </si>
  <si>
    <t>B 15 10 3351</t>
  </si>
  <si>
    <t>B 15 10 3350</t>
  </si>
  <si>
    <t>B 15 10 3349</t>
  </si>
  <si>
    <t>B 15 10 3373</t>
  </si>
  <si>
    <r>
      <t>REF BOX : Box</t>
    </r>
    <r>
      <rPr>
        <b/>
        <sz val="10"/>
        <rFont val="Arial"/>
        <family val="2"/>
      </rPr>
      <t xml:space="preserve"> F-15-10-001-236</t>
    </r>
  </si>
  <si>
    <r>
      <t>Date de mise en BOX :</t>
    </r>
    <r>
      <rPr>
        <b/>
        <sz val="10"/>
        <rFont val="Arial"/>
        <family val="2"/>
      </rPr>
      <t xml:space="preserve"> 22/10/2015</t>
    </r>
  </si>
  <si>
    <t>B 15 10 3427</t>
  </si>
  <si>
    <t>B 15 10 3433</t>
  </si>
  <si>
    <t>B 15 10 3436</t>
  </si>
  <si>
    <t>B 15 10 3446</t>
  </si>
  <si>
    <t>B 15 10 3428</t>
  </si>
  <si>
    <t>B 15 10 3456</t>
  </si>
  <si>
    <t>B 15 10 3469</t>
  </si>
  <si>
    <t>B 15 10 3470</t>
  </si>
  <si>
    <t>B 15 10 3425</t>
  </si>
  <si>
    <t>B 15 10 3457</t>
  </si>
  <si>
    <t>B 15 10 3450</t>
  </si>
  <si>
    <t>B 15 10 3465</t>
  </si>
  <si>
    <t>B 15 10 3424</t>
  </si>
  <si>
    <t>B 15 10 3454</t>
  </si>
  <si>
    <t>MATURAION</t>
  </si>
  <si>
    <t>B 15 10 3486</t>
  </si>
  <si>
    <t>B 15 10 3496</t>
  </si>
  <si>
    <t>B 15 10 3497</t>
  </si>
  <si>
    <t>B 15 09 3247</t>
  </si>
  <si>
    <t>B 15 09 3253</t>
  </si>
  <si>
    <t>B 15 09 3289</t>
  </si>
  <si>
    <t>B 15 09 3290</t>
  </si>
  <si>
    <t>REF BOX : F01/18/017</t>
  </si>
  <si>
    <t>Date de mise en BOX :26/10/2018</t>
  </si>
  <si>
    <t>B/18/00158</t>
  </si>
  <si>
    <t>B/18/00159</t>
  </si>
  <si>
    <t>B/18/00161</t>
  </si>
  <si>
    <t>B/18/00164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</si>
</sst>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mmm\-yyyy"/>
    <numFmt numFmtId="176" formatCode="[$-40C]dddd\ d\ mmmm\ yyyy"/>
    <numFmt numFmtId="177" formatCode="[$-40C]d\-mmm;@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Arial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b/>
      <sz val="11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/>
    </xf>
    <xf numFmtId="0" fontId="0" fillId="32" borderId="11" xfId="0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/>
    </xf>
    <xf numFmtId="14" fontId="0" fillId="35" borderId="21" xfId="0" applyNumberForma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15-008'!$B$10:$B$42</c:f>
              <c:strCache/>
            </c:strRef>
          </c:cat>
          <c:val>
            <c:numRef>
              <c:f>'box 15-008'!$J$10:$J$43</c:f>
              <c:numCache/>
            </c:numRef>
          </c:val>
          <c:smooth val="0"/>
        </c:ser>
        <c:ser>
          <c:idx val="1"/>
          <c:order val="1"/>
          <c:tx>
            <c:strRef>
              <c:f>'box 15-008'!$K$9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15-008'!$B$10:$B$42</c:f>
              <c:strCache/>
            </c:strRef>
          </c:cat>
          <c:val>
            <c:numRef>
              <c:f>'box 15-008'!$K$10:$K$43</c:f>
              <c:numCache/>
            </c:numRef>
          </c:val>
          <c:smooth val="0"/>
        </c:ser>
        <c:ser>
          <c:idx val="2"/>
          <c:order val="2"/>
          <c:tx>
            <c:strRef>
              <c:f>'box 15-008'!$B$7</c:f>
              <c:strCache>
                <c:ptCount val="1"/>
                <c:pt idx="0">
                  <c:v>REF BOX : F 15 09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15-008'!$B$10:$B$42</c:f>
              <c:strCache/>
            </c:strRef>
          </c:cat>
          <c:val>
            <c:numRef>
              <c:f>'box 15-008'!$G$10:$G$43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04887"/>
        <c:axId val="57173072"/>
      </c:lineChart>
      <c:dateAx>
        <c:axId val="660048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717307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15-004'!$B$74:$B$96</c:f>
              <c:strCache/>
            </c:strRef>
          </c:cat>
          <c:val>
            <c:numRef>
              <c:f>'box 15-004'!$J$74:$J$106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15-004'!$K$73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15-004'!$B$74:$B$96</c:f>
              <c:strCache/>
            </c:strRef>
          </c:cat>
          <c:val>
            <c:numRef>
              <c:f>'box 15-004'!$K$74:$K$106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15-004'!$B$71</c:f>
              <c:strCache>
                <c:ptCount val="1"/>
                <c:pt idx="0">
                  <c:v>REF BOX : Box F-15-10-004-234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15-004'!$B$74:$B$96</c:f>
              <c:strCache/>
            </c:strRef>
          </c:cat>
          <c:val>
            <c:numRef>
              <c:f>'box 15-004'!$G$74:$G$96</c:f>
              <c:numCache/>
            </c:numRef>
          </c:val>
          <c:smooth val="0"/>
        </c:ser>
        <c:marker val="1"/>
        <c:axId val="30889249"/>
        <c:axId val="9567786"/>
      </c:lineChart>
      <c:dateAx>
        <c:axId val="308892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677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567786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892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15-003'!$B$10:$B$42</c:f>
              <c:strCache/>
            </c:strRef>
          </c:cat>
          <c:val>
            <c:numRef>
              <c:f>'box 15-003'!$J$10:$J$43</c:f>
              <c:numCache/>
            </c:numRef>
          </c:val>
          <c:smooth val="0"/>
        </c:ser>
        <c:ser>
          <c:idx val="1"/>
          <c:order val="1"/>
          <c:tx>
            <c:strRef>
              <c:f>'box 15-003'!$K$9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15-003'!$B$10:$B$42</c:f>
              <c:strCache/>
            </c:strRef>
          </c:cat>
          <c:val>
            <c:numRef>
              <c:f>'box 15-003'!$K$10:$K$43</c:f>
              <c:numCache/>
            </c:numRef>
          </c:val>
          <c:smooth val="0"/>
        </c:ser>
        <c:ser>
          <c:idx val="2"/>
          <c:order val="2"/>
          <c:tx>
            <c:strRef>
              <c:f>'box 15-003'!$B$7</c:f>
              <c:strCache>
                <c:ptCount val="1"/>
                <c:pt idx="0">
                  <c:v>REF BOX : Box 15-09-003-226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15-003'!$B$10:$B$42</c:f>
              <c:strCache/>
            </c:strRef>
          </c:cat>
          <c:val>
            <c:numRef>
              <c:f>'box 15-003'!$G$10:$G$43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001211"/>
        <c:axId val="36793172"/>
      </c:lineChart>
      <c:dateAx>
        <c:axId val="190012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931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79317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012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15-003'!$B$74:$B$96</c:f>
              <c:strCache/>
            </c:strRef>
          </c:cat>
          <c:val>
            <c:numRef>
              <c:f>'box 15-003'!$J$74:$J$106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15-003'!$K$73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15-003'!$B$74:$B$96</c:f>
              <c:strCache/>
            </c:strRef>
          </c:cat>
          <c:val>
            <c:numRef>
              <c:f>'box 15-003'!$K$74:$K$106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15-003'!$B$71</c:f>
              <c:strCache>
                <c:ptCount val="1"/>
                <c:pt idx="0">
                  <c:v>REF BOX : Box F-15-10-003-232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15-003'!$B$74:$B$96</c:f>
              <c:strCache/>
            </c:strRef>
          </c:cat>
          <c:val>
            <c:numRef>
              <c:f>'box 15-003'!$G$74:$G$96</c:f>
              <c:numCache/>
            </c:numRef>
          </c:val>
          <c:smooth val="0"/>
        </c:ser>
        <c:marker val="1"/>
        <c:axId val="62703093"/>
        <c:axId val="27456926"/>
      </c:lineChart>
      <c:dateAx>
        <c:axId val="627030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456926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15-002'!$B$10:$B$42</c:f>
              <c:strCache/>
            </c:strRef>
          </c:cat>
          <c:val>
            <c:numRef>
              <c:f>'box 15-002'!$J$10:$J$43</c:f>
              <c:numCache/>
            </c:numRef>
          </c:val>
          <c:smooth val="0"/>
        </c:ser>
        <c:ser>
          <c:idx val="1"/>
          <c:order val="1"/>
          <c:tx>
            <c:strRef>
              <c:f>'box 15-002'!$K$9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15-002'!$B$10:$B$42</c:f>
              <c:strCache/>
            </c:strRef>
          </c:cat>
          <c:val>
            <c:numRef>
              <c:f>'box 15-002'!$K$10:$K$43</c:f>
              <c:numCache/>
            </c:numRef>
          </c:val>
          <c:smooth val="0"/>
        </c:ser>
        <c:ser>
          <c:idx val="2"/>
          <c:order val="2"/>
          <c:tx>
            <c:strRef>
              <c:f>'box 15-002'!$B$7</c:f>
              <c:strCache>
                <c:ptCount val="1"/>
                <c:pt idx="0">
                  <c:v>REF BOX : Box 15-09-002-225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15-002'!$B$10:$B$42</c:f>
              <c:strCache/>
            </c:strRef>
          </c:cat>
          <c:val>
            <c:numRef>
              <c:f>'box 15-002'!$G$10:$G$43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85743"/>
        <c:axId val="9418504"/>
      </c:lineChart>
      <c:dateAx>
        <c:axId val="457857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1850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418504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15-002'!$B$74:$B$96</c:f>
              <c:strCache/>
            </c:strRef>
          </c:cat>
          <c:val>
            <c:numRef>
              <c:f>'box 15-002'!$J$74:$J$106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15-002'!$K$73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15-002'!$B$74:$B$96</c:f>
              <c:strCache/>
            </c:strRef>
          </c:cat>
          <c:val>
            <c:numRef>
              <c:f>'box 15-002'!$K$74:$K$106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15-002'!$B$71</c:f>
              <c:strCache>
                <c:ptCount val="1"/>
                <c:pt idx="0">
                  <c:v>REF BOX : Box F-15-10-002-231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15-002'!$B$74:$B$96</c:f>
              <c:strCache/>
            </c:strRef>
          </c:cat>
          <c:val>
            <c:numRef>
              <c:f>'box 15-002'!$G$74:$G$96</c:f>
              <c:numCache/>
            </c:numRef>
          </c:val>
          <c:smooth val="0"/>
        </c:ser>
        <c:marker val="1"/>
        <c:axId val="17657673"/>
        <c:axId val="24701330"/>
      </c:lineChart>
      <c:dateAx>
        <c:axId val="176576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4701330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25"/>
          <c:w val="0.89975"/>
          <c:h val="0.79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01-18-017'!$B$8:$B$40</c:f>
              <c:strCache/>
            </c:strRef>
          </c:cat>
          <c:val>
            <c:numRef>
              <c:f>'BOX 01-18-017'!$J$8:$J$41</c:f>
              <c:numCache/>
            </c:numRef>
          </c:val>
          <c:smooth val="0"/>
        </c:ser>
        <c:ser>
          <c:idx val="1"/>
          <c:order val="1"/>
          <c:tx>
            <c:strRef>
              <c:f>'BOX 01-18-017'!$K$7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01-18-017'!$B$8:$B$40</c:f>
              <c:strCache/>
            </c:strRef>
          </c:cat>
          <c:val>
            <c:numRef>
              <c:f>'BOX 01-18-017'!$K$8:$K$41</c:f>
              <c:numCache/>
            </c:numRef>
          </c:val>
          <c:smooth val="0"/>
        </c:ser>
        <c:ser>
          <c:idx val="2"/>
          <c:order val="2"/>
          <c:tx>
            <c:strRef>
              <c:f>'BOX 01-18-017'!$B$5</c:f>
              <c:strCache>
                <c:ptCount val="1"/>
                <c:pt idx="0">
                  <c:v>REF BOX : F01/18/017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01-18-017'!$B$8:$B$40</c:f>
              <c:strCache/>
            </c:strRef>
          </c:cat>
          <c:val>
            <c:numRef>
              <c:f>'BOX 01-18-017'!$G$8:$G$41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01-18-017'!#REF!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985379"/>
        <c:axId val="54650684"/>
      </c:lineChart>
      <c:dateAx>
        <c:axId val="209853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650684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53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01-18-017'!$B$72:$B$94</c:f>
              <c:strCache/>
            </c:strRef>
          </c:cat>
          <c:val>
            <c:numRef>
              <c:f>'BOX 01-18-017'!$J$72:$J$104</c:f>
              <c:numCache/>
            </c:numRef>
          </c:val>
          <c:smooth val="0"/>
        </c:ser>
        <c:ser>
          <c:idx val="1"/>
          <c:order val="1"/>
          <c:tx>
            <c:strRef>
              <c:f>'BOX 01-18-017'!$K$71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01-18-017'!$B$72:$B$94</c:f>
              <c:strCache/>
            </c:strRef>
          </c:cat>
          <c:val>
            <c:numRef>
              <c:f>'BOX 01-18-017'!$K$72:$K$104</c:f>
              <c:numCache/>
            </c:numRef>
          </c:val>
          <c:smooth val="0"/>
        </c:ser>
        <c:ser>
          <c:idx val="2"/>
          <c:order val="2"/>
          <c:tx>
            <c:strRef>
              <c:f>'BOX 01-18-017'!$B$69</c:f>
              <c:strCache>
                <c:ptCount val="1"/>
                <c:pt idx="0">
                  <c:v>REF BOX : Box F-15-10-001-236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01-18-017'!$B$72:$B$94</c:f>
              <c:strCache/>
            </c:strRef>
          </c:cat>
          <c:val>
            <c:numRef>
              <c:f>'BOX 01-18-017'!$G$72:$G$94</c:f>
              <c:numCache/>
            </c:numRef>
          </c:val>
          <c:smooth val="0"/>
        </c:ser>
        <c:marker val="1"/>
        <c:axId val="22094109"/>
        <c:axId val="64629254"/>
      </c:lineChart>
      <c:dateAx>
        <c:axId val="220941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629254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3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975"/>
          <c:w val="0.8997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VIERGE!$B$10:$B$42</c:f>
              <c:numCache/>
            </c:numRef>
          </c:cat>
          <c:val>
            <c:numRef>
              <c:f>VIERGE!$J$10:$J$43</c:f>
              <c:numCache/>
            </c:numRef>
          </c:val>
          <c:smooth val="0"/>
        </c:ser>
        <c:ser>
          <c:idx val="1"/>
          <c:order val="1"/>
          <c:tx>
            <c:strRef>
              <c:f>VIERGE!$K$9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VIERGE!$B$10:$B$42</c:f>
              <c:numCache/>
            </c:numRef>
          </c:cat>
          <c:val>
            <c:numRef>
              <c:f>VIERGE!$K$10:$K$43</c:f>
              <c:numCache/>
            </c:numRef>
          </c:val>
          <c:smooth val="0"/>
        </c:ser>
        <c:ser>
          <c:idx val="2"/>
          <c:order val="2"/>
          <c:tx>
            <c:strRef>
              <c:f>VIERGE!$B$7</c:f>
              <c:strCache>
                <c:ptCount val="1"/>
                <c:pt idx="0">
                  <c:v>REF BOX : Box 15-xx-00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VIERGE!$B$10:$B$42</c:f>
              <c:numCache/>
            </c:numRef>
          </c:cat>
          <c:val>
            <c:numRef>
              <c:f>VIERGE!$G$10:$G$43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VIERGE!#REF!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92375"/>
        <c:axId val="478192"/>
      </c:lineChart>
      <c:catAx>
        <c:axId val="44792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4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075"/>
          <c:w val="0.897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VIERGE!$B$74:$B$96</c:f>
              <c:strCache/>
            </c:strRef>
          </c:cat>
          <c:val>
            <c:numRef>
              <c:f>VIERGE!$J$74:$J$106</c:f>
              <c:numCache/>
            </c:numRef>
          </c:val>
          <c:smooth val="0"/>
        </c:ser>
        <c:ser>
          <c:idx val="1"/>
          <c:order val="1"/>
          <c:tx>
            <c:strRef>
              <c:f>VIERGE!$K$73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VIERGE!$B$74:$B$96</c:f>
              <c:strCache/>
            </c:strRef>
          </c:cat>
          <c:val>
            <c:numRef>
              <c:f>VIERGE!$K$74:$K$106</c:f>
              <c:numCache/>
            </c:numRef>
          </c:val>
          <c:smooth val="0"/>
        </c:ser>
        <c:ser>
          <c:idx val="2"/>
          <c:order val="2"/>
          <c:tx>
            <c:strRef>
              <c:f>VIERGE!$B$71</c:f>
              <c:strCache>
                <c:ptCount val="1"/>
                <c:pt idx="0">
                  <c:v>REF BOX : Box F-15-xx-001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VIERGE!$B$74:$B$96</c:f>
              <c:strCache/>
            </c:strRef>
          </c:cat>
          <c:val>
            <c:numRef>
              <c:f>VIERGE!$G$74:$G$96</c:f>
              <c:numCache/>
            </c:numRef>
          </c:val>
          <c:smooth val="0"/>
        </c:ser>
        <c:marker val="1"/>
        <c:axId val="4303729"/>
        <c:axId val="38733562"/>
      </c:lineChart>
      <c:dateAx>
        <c:axId val="43037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35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873356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"/>
          <c:w val="0.896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15-008'!$B$74:$B$96</c:f>
              <c:strCache/>
            </c:strRef>
          </c:cat>
          <c:val>
            <c:numRef>
              <c:f>'box 15-008'!$J$74:$J$106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15-008'!$K$73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15-008'!$B$74:$B$96</c:f>
              <c:strCache/>
            </c:strRef>
          </c:cat>
          <c:val>
            <c:numRef>
              <c:f>'box 15-008'!$K$74:$K$106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15-008'!$B$71</c:f>
              <c:strCache>
                <c:ptCount val="1"/>
                <c:pt idx="0">
                  <c:v>REF BOX : Box F-15-10-008-233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15-008'!$B$74:$B$96</c:f>
              <c:strCache/>
            </c:strRef>
          </c:cat>
          <c:val>
            <c:numRef>
              <c:f>'box 15-008'!$G$74:$G$96</c:f>
              <c:numCache/>
            </c:numRef>
          </c:val>
          <c:smooth val="0"/>
        </c:ser>
        <c:marker val="1"/>
        <c:axId val="44795601"/>
        <c:axId val="507226"/>
      </c:lineChart>
      <c:dateAx>
        <c:axId val="447956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7226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15-007'!$B$10:$B$42</c:f>
              <c:strCache/>
            </c:strRef>
          </c:cat>
          <c:val>
            <c:numRef>
              <c:f>'box 15-007'!$J$10:$J$43</c:f>
              <c:numCache/>
            </c:numRef>
          </c:val>
          <c:smooth val="0"/>
        </c:ser>
        <c:ser>
          <c:idx val="1"/>
          <c:order val="1"/>
          <c:tx>
            <c:strRef>
              <c:f>'box 15-007'!$K$9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15-007'!$B$10:$B$42</c:f>
              <c:strCache/>
            </c:strRef>
          </c:cat>
          <c:val>
            <c:numRef>
              <c:f>'box 15-007'!$K$10:$K$43</c:f>
              <c:numCache/>
            </c:numRef>
          </c:val>
          <c:smooth val="0"/>
        </c:ser>
        <c:ser>
          <c:idx val="2"/>
          <c:order val="2"/>
          <c:tx>
            <c:strRef>
              <c:f>'box 15-007'!$B$7</c:f>
              <c:strCache>
                <c:ptCount val="1"/>
                <c:pt idx="0">
                  <c:v>REF BOX : Box 15-09-007-227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15-007'!$B$10:$B$42</c:f>
              <c:strCache/>
            </c:strRef>
          </c:cat>
          <c:val>
            <c:numRef>
              <c:f>'box 15-007'!$G$10:$G$43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65035"/>
        <c:axId val="41085316"/>
      </c:lineChart>
      <c:dateAx>
        <c:axId val="4565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53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1085316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15-007'!$B$74:$B$96</c:f>
              <c:strCache/>
            </c:strRef>
          </c:cat>
          <c:val>
            <c:numRef>
              <c:f>'box 15-007'!$J$74:$J$106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15-007'!$K$73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15-007'!$B$74:$B$96</c:f>
              <c:strCache/>
            </c:strRef>
          </c:cat>
          <c:val>
            <c:numRef>
              <c:f>'box 15-007'!$K$74:$K$106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15-007'!$B$71</c:f>
              <c:strCache>
                <c:ptCount val="1"/>
                <c:pt idx="0">
                  <c:v>REF BOX : Box F-15-xx-007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15-007'!$B$74:$B$96</c:f>
              <c:strCache/>
            </c:strRef>
          </c:cat>
          <c:val>
            <c:numRef>
              <c:f>'box 15-007'!$G$74:$G$96</c:f>
              <c:numCache/>
            </c:numRef>
          </c:val>
          <c:smooth val="0"/>
        </c:ser>
        <c:marker val="1"/>
        <c:axId val="34223525"/>
        <c:axId val="39576270"/>
      </c:lineChart>
      <c:dateAx>
        <c:axId val="342235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576270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15-006'!$B$10:$B$42</c:f>
              <c:strCache/>
            </c:strRef>
          </c:cat>
          <c:val>
            <c:numRef>
              <c:f>'box 15-006'!$J$10:$J$43</c:f>
              <c:numCache/>
            </c:numRef>
          </c:val>
          <c:smooth val="0"/>
        </c:ser>
        <c:ser>
          <c:idx val="1"/>
          <c:order val="1"/>
          <c:tx>
            <c:strRef>
              <c:f>'box 15-006'!$K$9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15-006'!$B$10:$B$42</c:f>
              <c:strCache/>
            </c:strRef>
          </c:cat>
          <c:val>
            <c:numRef>
              <c:f>'box 15-006'!$K$10:$K$43</c:f>
              <c:numCache/>
            </c:numRef>
          </c:val>
          <c:smooth val="0"/>
        </c:ser>
        <c:ser>
          <c:idx val="2"/>
          <c:order val="2"/>
          <c:tx>
            <c:strRef>
              <c:f>'box 15-006'!$B$7</c:f>
              <c:strCache>
                <c:ptCount val="1"/>
                <c:pt idx="0">
                  <c:v>REF BOX : Box 15-09-006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15-006'!$B$10:$B$42</c:f>
              <c:strCache/>
            </c:strRef>
          </c:cat>
          <c:val>
            <c:numRef>
              <c:f>'box 15-006'!$G$10:$G$43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42111"/>
        <c:axId val="51561272"/>
      </c:lineChart>
      <c:dateAx>
        <c:axId val="206421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56127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15-006'!$B$74:$B$96</c:f>
              <c:strCache/>
            </c:strRef>
          </c:cat>
          <c:val>
            <c:numRef>
              <c:f>'box 15-006'!$J$74:$J$106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15-006'!$K$73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15-006'!$B$74:$B$96</c:f>
              <c:strCache/>
            </c:strRef>
          </c:cat>
          <c:val>
            <c:numRef>
              <c:f>'box 15-006'!$K$74:$K$106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15-006'!$B$71</c:f>
              <c:strCache>
                <c:ptCount val="1"/>
                <c:pt idx="0">
                  <c:v>REF BOX : Box F-15-10-006-235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15-006'!$B$74:$B$96</c:f>
              <c:strCache/>
            </c:strRef>
          </c:cat>
          <c:val>
            <c:numRef>
              <c:f>'box 15-006'!$G$74:$G$96</c:f>
              <c:numCache/>
            </c:numRef>
          </c:val>
          <c:smooth val="0"/>
        </c:ser>
        <c:marker val="1"/>
        <c:axId val="61398265"/>
        <c:axId val="15713474"/>
      </c:lineChart>
      <c:dateAx>
        <c:axId val="613982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5713474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9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15-005'!$B$10:$B$42</c:f>
              <c:strCache/>
            </c:strRef>
          </c:cat>
          <c:val>
            <c:numRef>
              <c:f>'box 15-005'!$J$10:$J$43</c:f>
              <c:numCache/>
            </c:numRef>
          </c:val>
          <c:smooth val="0"/>
        </c:ser>
        <c:ser>
          <c:idx val="1"/>
          <c:order val="1"/>
          <c:tx>
            <c:strRef>
              <c:f>'box 15-005'!$K$9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15-005'!$B$10:$B$42</c:f>
              <c:strCache/>
            </c:strRef>
          </c:cat>
          <c:val>
            <c:numRef>
              <c:f>'box 15-005'!$K$10:$K$43</c:f>
              <c:numCache/>
            </c:numRef>
          </c:val>
          <c:smooth val="0"/>
        </c:ser>
        <c:ser>
          <c:idx val="2"/>
          <c:order val="2"/>
          <c:tx>
            <c:strRef>
              <c:f>'box 15-005'!$B$7</c:f>
              <c:strCache>
                <c:ptCount val="1"/>
                <c:pt idx="0">
                  <c:v>REF BOX : F 15 09 005 230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15-005'!$B$10:$B$42</c:f>
              <c:strCache/>
            </c:strRef>
          </c:cat>
          <c:val>
            <c:numRef>
              <c:f>'box 15-005'!$G$10:$G$43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203539"/>
        <c:axId val="64831852"/>
      </c:lineChart>
      <c:dateAx>
        <c:axId val="72035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185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831852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15-005'!$B$74:$B$96</c:f>
              <c:strCache/>
            </c:strRef>
          </c:cat>
          <c:val>
            <c:numRef>
              <c:f>'box 15-005'!$J$74:$J$106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15-005'!$K$73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15-005'!$B$74:$B$96</c:f>
              <c:strCache/>
            </c:strRef>
          </c:cat>
          <c:val>
            <c:numRef>
              <c:f>'box 15-005'!$K$74:$K$106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15-005'!$B$71</c:f>
              <c:strCache>
                <c:ptCount val="1"/>
                <c:pt idx="0">
                  <c:v>REF BOX : Box F-15-xx-005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15-005'!$B$74:$B$96</c:f>
              <c:strCache/>
            </c:strRef>
          </c:cat>
          <c:val>
            <c:numRef>
              <c:f>'box 15-005'!$G$74:$G$96</c:f>
              <c:numCache/>
            </c:numRef>
          </c:val>
          <c:smooth val="0"/>
        </c:ser>
        <c:marker val="1"/>
        <c:axId val="46615757"/>
        <c:axId val="16888630"/>
      </c:lineChart>
      <c:dateAx>
        <c:axId val="46615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8863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888630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15-004'!$B$10:$B$42</c:f>
              <c:strCache/>
            </c:strRef>
          </c:cat>
          <c:val>
            <c:numRef>
              <c:f>'box 15-004'!$J$10:$J$43</c:f>
              <c:numCache/>
            </c:numRef>
          </c:val>
          <c:smooth val="0"/>
        </c:ser>
        <c:ser>
          <c:idx val="1"/>
          <c:order val="1"/>
          <c:tx>
            <c:strRef>
              <c:f>'box 15-004'!$K$9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15-004'!$B$10:$B$42</c:f>
              <c:strCache/>
            </c:strRef>
          </c:cat>
          <c:val>
            <c:numRef>
              <c:f>'box 15-004'!$K$10:$K$43</c:f>
              <c:numCache/>
            </c:numRef>
          </c:val>
          <c:smooth val="0"/>
        </c:ser>
        <c:ser>
          <c:idx val="2"/>
          <c:order val="2"/>
          <c:tx>
            <c:strRef>
              <c:f>'box 15-004'!$B$7</c:f>
              <c:strCache>
                <c:ptCount val="1"/>
                <c:pt idx="0">
                  <c:v>REF BOX : F 15 09 004 228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15-004'!$B$10:$B$42</c:f>
              <c:strCache/>
            </c:strRef>
          </c:cat>
          <c:val>
            <c:numRef>
              <c:f>'box 15-004'!$G$10:$G$43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779943"/>
        <c:axId val="25801760"/>
      </c:lineChart>
      <c:dateAx>
        <c:axId val="177799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176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5801760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799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png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4.png" /><Relationship Id="rId3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png" /><Relationship Id="rId3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4.png" /><Relationship Id="rId3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4.png" /><Relationship Id="rId4" Type="http://schemas.openxmlformats.org/officeDocument/2006/relationships/image" Target="../media/image8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4.png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0.7045</cdr:x>
      <cdr:y>-0.01025</cdr:y>
    </cdr:from>
    <cdr:to>
      <cdr:x>1</cdr:x>
      <cdr:y>0.1115</cdr:y>
    </cdr:to>
    <cdr:pic>
      <cdr:nvPicPr>
        <cdr:cNvPr id="1" name="Image 2" descr="logo definitif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4105275" y="-28574"/>
          <a:ext cx="17716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123825</xdr:rowOff>
    </xdr:from>
    <xdr:to>
      <xdr:col>7</xdr:col>
      <xdr:colOff>800100</xdr:colOff>
      <xdr:row>61</xdr:row>
      <xdr:rowOff>95250</xdr:rowOff>
    </xdr:to>
    <xdr:graphicFrame>
      <xdr:nvGraphicFramePr>
        <xdr:cNvPr id="1" name="Chart 1026"/>
        <xdr:cNvGraphicFramePr/>
      </xdr:nvGraphicFramePr>
      <xdr:xfrm>
        <a:off x="19050" y="85439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152400</xdr:rowOff>
    </xdr:from>
    <xdr:to>
      <xdr:col>7</xdr:col>
      <xdr:colOff>476250</xdr:colOff>
      <xdr:row>119</xdr:row>
      <xdr:rowOff>123825</xdr:rowOff>
    </xdr:to>
    <xdr:graphicFrame>
      <xdr:nvGraphicFramePr>
        <xdr:cNvPr id="2" name="Chart 1026"/>
        <xdr:cNvGraphicFramePr/>
      </xdr:nvGraphicFramePr>
      <xdr:xfrm>
        <a:off x="47625" y="19450050"/>
        <a:ext cx="54864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62</xdr:row>
      <xdr:rowOff>19050</xdr:rowOff>
    </xdr:from>
    <xdr:to>
      <xdr:col>5</xdr:col>
      <xdr:colOff>581025</xdr:colOff>
      <xdr:row>66</xdr:row>
      <xdr:rowOff>123825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20015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561975</xdr:colOff>
      <xdr:row>2</xdr:row>
      <xdr:rowOff>57150</xdr:rowOff>
    </xdr:to>
    <xdr:pic>
      <xdr:nvPicPr>
        <xdr:cNvPr id="4" name="Image 5" descr="logo definit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0.00075</cdr:y>
    </cdr:from>
    <cdr:to>
      <cdr:x>1</cdr:x>
      <cdr:y>0.20975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0"/>
          <a:ext cx="1095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76200</xdr:rowOff>
    </xdr:from>
    <xdr:to>
      <xdr:col>15</xdr:col>
      <xdr:colOff>457200</xdr:colOff>
      <xdr:row>74</xdr:row>
      <xdr:rowOff>0</xdr:rowOff>
    </xdr:to>
    <xdr:graphicFrame>
      <xdr:nvGraphicFramePr>
        <xdr:cNvPr id="1" name="Chart 1026"/>
        <xdr:cNvGraphicFramePr/>
      </xdr:nvGraphicFramePr>
      <xdr:xfrm>
        <a:off x="6153150" y="11353800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203644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9159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200215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92975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76">
      <selection activeCell="I97" sqref="I97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16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76</v>
      </c>
      <c r="D7" s="8"/>
      <c r="E7" s="8" t="s">
        <v>10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42234</v>
      </c>
      <c r="C10" s="14">
        <v>58.9</v>
      </c>
      <c r="D10" s="15">
        <v>60.4</v>
      </c>
      <c r="E10" s="16">
        <v>62.8</v>
      </c>
      <c r="F10" s="17">
        <v>64.5</v>
      </c>
      <c r="G10" s="3">
        <f>AVERAGE(C10:F10)</f>
        <v>61.65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42235</v>
      </c>
      <c r="C11" s="14">
        <v>65.2</v>
      </c>
      <c r="D11" s="15">
        <v>67.9</v>
      </c>
      <c r="E11" s="16">
        <v>68.7</v>
      </c>
      <c r="F11" s="17">
        <v>69.1</v>
      </c>
      <c r="G11" s="3">
        <f aca="true" t="shared" si="0" ref="G11:G40">AVERAGE(C11:F11)</f>
        <v>67.725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6">
        <v>42236</v>
      </c>
      <c r="C12" s="14">
        <v>68.9</v>
      </c>
      <c r="D12" s="15">
        <v>70.1</v>
      </c>
      <c r="E12" s="16">
        <v>72.4</v>
      </c>
      <c r="F12" s="17">
        <v>75.3</v>
      </c>
      <c r="G12" s="3">
        <f t="shared" si="0"/>
        <v>71.675</v>
      </c>
      <c r="J12" s="1">
        <v>56.36</v>
      </c>
      <c r="K12" s="1">
        <v>75.84</v>
      </c>
    </row>
    <row r="13" spans="2:11" ht="17.25" customHeight="1" thickBot="1">
      <c r="B13" s="24">
        <v>42237</v>
      </c>
      <c r="C13" s="14">
        <v>70</v>
      </c>
      <c r="D13" s="15">
        <v>71.8</v>
      </c>
      <c r="E13" s="16">
        <v>73.9</v>
      </c>
      <c r="F13" s="17">
        <v>76.1</v>
      </c>
      <c r="G13" s="3">
        <f t="shared" si="0"/>
        <v>72.95</v>
      </c>
      <c r="J13" s="1">
        <v>64.83</v>
      </c>
      <c r="K13" s="1">
        <v>76.69</v>
      </c>
    </row>
    <row r="14" spans="2:11" ht="17.25" customHeight="1" thickBot="1">
      <c r="B14" s="24">
        <v>42238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43</v>
      </c>
      <c r="J14" s="1">
        <v>67.37</v>
      </c>
      <c r="K14" s="1">
        <v>75.8</v>
      </c>
    </row>
    <row r="15" spans="2:11" ht="17.25" customHeight="1" thickBot="1">
      <c r="B15" s="24">
        <v>42239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42240</v>
      </c>
      <c r="C16" s="14">
        <v>73.8</v>
      </c>
      <c r="D16" s="15">
        <v>72.9</v>
      </c>
      <c r="E16" s="16">
        <v>75.8</v>
      </c>
      <c r="F16" s="17">
        <v>76</v>
      </c>
      <c r="G16" s="3">
        <f t="shared" si="0"/>
        <v>74.625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6">
        <v>42241</v>
      </c>
      <c r="C17" s="14">
        <v>71.9</v>
      </c>
      <c r="D17" s="15">
        <v>72.1</v>
      </c>
      <c r="E17" s="16">
        <v>74.8</v>
      </c>
      <c r="F17" s="17">
        <v>75.7</v>
      </c>
      <c r="G17" s="3">
        <f t="shared" si="0"/>
        <v>73.625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42242</v>
      </c>
      <c r="C18" s="14">
        <v>72.7</v>
      </c>
      <c r="D18" s="15">
        <v>72.3</v>
      </c>
      <c r="E18" s="16">
        <v>74.5</v>
      </c>
      <c r="F18" s="17">
        <v>75.2</v>
      </c>
      <c r="G18" s="3">
        <f t="shared" si="0"/>
        <v>73.675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46">
        <v>42243</v>
      </c>
      <c r="C19" s="14">
        <v>72.9</v>
      </c>
      <c r="D19" s="15">
        <v>72.7</v>
      </c>
      <c r="E19" s="16">
        <v>74.3</v>
      </c>
      <c r="F19" s="17">
        <v>76.8</v>
      </c>
      <c r="G19" s="3">
        <f t="shared" si="0"/>
        <v>74.17500000000001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42244</v>
      </c>
      <c r="C20" s="14">
        <v>73.1</v>
      </c>
      <c r="D20" s="15">
        <v>73</v>
      </c>
      <c r="E20" s="16">
        <v>74.1</v>
      </c>
      <c r="F20" s="17">
        <v>76.7</v>
      </c>
      <c r="G20" s="3">
        <f t="shared" si="0"/>
        <v>74.225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42245</v>
      </c>
      <c r="C21" s="14"/>
      <c r="D21" s="15"/>
      <c r="E21" s="16"/>
      <c r="F21" s="17"/>
      <c r="G21" s="3" t="e">
        <f t="shared" si="0"/>
        <v>#DIV/0!</v>
      </c>
      <c r="H21" s="11" t="s">
        <v>44</v>
      </c>
      <c r="I21" s="11"/>
      <c r="J21" s="1">
        <v>59.95</v>
      </c>
      <c r="K21" s="1">
        <v>66.1</v>
      </c>
    </row>
    <row r="22" spans="2:11" ht="17.25" customHeight="1" thickBot="1">
      <c r="B22" s="24">
        <v>42246</v>
      </c>
      <c r="C22" s="14"/>
      <c r="D22" s="15"/>
      <c r="E22" s="16"/>
      <c r="F22" s="17"/>
      <c r="G22" s="3" t="e">
        <f t="shared" si="0"/>
        <v>#DIV/0!</v>
      </c>
      <c r="H22" s="11" t="s">
        <v>45</v>
      </c>
      <c r="I22" s="11"/>
      <c r="J22" s="1">
        <v>59.3</v>
      </c>
      <c r="K22" s="1">
        <v>65.08</v>
      </c>
    </row>
    <row r="23" spans="2:11" ht="17.25" customHeight="1" thickBot="1">
      <c r="B23" s="24">
        <v>42247</v>
      </c>
      <c r="C23" s="14">
        <v>72.7</v>
      </c>
      <c r="D23" s="15">
        <v>72.1</v>
      </c>
      <c r="E23" s="16">
        <v>73.7</v>
      </c>
      <c r="F23" s="17">
        <v>75.2</v>
      </c>
      <c r="G23" s="3">
        <f t="shared" si="0"/>
        <v>73.425</v>
      </c>
      <c r="H23" s="11" t="s">
        <v>46</v>
      </c>
      <c r="I23" s="11"/>
      <c r="J23" s="1">
        <v>58.89</v>
      </c>
      <c r="K23" s="1">
        <v>64.4</v>
      </c>
    </row>
    <row r="24" spans="2:11" ht="17.25" customHeight="1" thickBot="1">
      <c r="B24" s="46">
        <v>42248</v>
      </c>
      <c r="C24" s="14">
        <v>72.5</v>
      </c>
      <c r="D24" s="15">
        <v>71.8</v>
      </c>
      <c r="E24" s="16">
        <v>72.1</v>
      </c>
      <c r="F24" s="17">
        <v>74.3</v>
      </c>
      <c r="G24" s="3">
        <f t="shared" si="0"/>
        <v>72.675</v>
      </c>
      <c r="H24" s="11" t="s">
        <v>47</v>
      </c>
      <c r="I24" s="11"/>
      <c r="J24" s="1">
        <v>58.47</v>
      </c>
      <c r="K24" s="1">
        <v>63.98</v>
      </c>
    </row>
    <row r="25" spans="2:11" ht="17.25" customHeight="1" thickBot="1">
      <c r="B25" s="24">
        <v>42249</v>
      </c>
      <c r="C25" s="14">
        <v>73.1</v>
      </c>
      <c r="D25" s="15">
        <v>72.5</v>
      </c>
      <c r="E25" s="16">
        <v>73.8</v>
      </c>
      <c r="F25" s="17">
        <v>74.1</v>
      </c>
      <c r="G25" s="3">
        <f t="shared" si="0"/>
        <v>73.375</v>
      </c>
      <c r="H25" s="11" t="s">
        <v>48</v>
      </c>
      <c r="I25" s="11"/>
      <c r="J25" s="1">
        <v>57.62</v>
      </c>
      <c r="K25" s="1">
        <v>63.13</v>
      </c>
    </row>
    <row r="26" spans="2:11" ht="17.25" customHeight="1" thickBot="1">
      <c r="B26" s="46">
        <v>42250</v>
      </c>
      <c r="C26" s="14">
        <v>72.8</v>
      </c>
      <c r="D26" s="15">
        <v>71.9</v>
      </c>
      <c r="E26" s="16">
        <v>73.1</v>
      </c>
      <c r="F26" s="17">
        <v>73.8</v>
      </c>
      <c r="G26" s="3">
        <f t="shared" si="0"/>
        <v>72.89999999999999</v>
      </c>
      <c r="H26" s="11" t="s">
        <v>59</v>
      </c>
      <c r="I26" s="11"/>
      <c r="J26" s="1">
        <v>57.2</v>
      </c>
      <c r="K26" s="1">
        <v>62.71</v>
      </c>
    </row>
    <row r="27" spans="2:11" ht="17.25" customHeight="1" thickBot="1">
      <c r="B27" s="24">
        <v>42251</v>
      </c>
      <c r="C27" s="14">
        <v>73</v>
      </c>
      <c r="D27" s="15">
        <v>72.5</v>
      </c>
      <c r="E27" s="16">
        <v>73.4</v>
      </c>
      <c r="F27" s="17">
        <v>74.8</v>
      </c>
      <c r="G27" s="3">
        <f t="shared" si="0"/>
        <v>73.425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42252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42253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42254</v>
      </c>
      <c r="C30" s="14">
        <v>72.9</v>
      </c>
      <c r="D30" s="15">
        <v>72.6</v>
      </c>
      <c r="E30" s="16">
        <v>74.1</v>
      </c>
      <c r="F30" s="17">
        <v>75.2</v>
      </c>
      <c r="G30" s="3">
        <f t="shared" si="0"/>
        <v>73.7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42255</v>
      </c>
      <c r="C31" s="14">
        <v>73</v>
      </c>
      <c r="D31" s="15">
        <v>73.8</v>
      </c>
      <c r="E31" s="16">
        <v>74.5</v>
      </c>
      <c r="F31" s="17">
        <v>75.8</v>
      </c>
      <c r="G31" s="21">
        <f t="shared" si="0"/>
        <v>74.275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42256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42257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42258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42259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42260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42261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42262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42263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42264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42265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42266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5">
      <c r="B70" s="59" t="s">
        <v>20</v>
      </c>
      <c r="C70" s="59"/>
      <c r="D70" s="59"/>
      <c r="E70" s="59"/>
      <c r="F70" s="59"/>
      <c r="G70" s="59"/>
      <c r="H70" s="59"/>
    </row>
    <row r="71" spans="2:8" ht="12.75">
      <c r="B71" s="31" t="s">
        <v>110</v>
      </c>
      <c r="C71" s="29"/>
      <c r="D71" s="28"/>
      <c r="E71" s="31" t="s">
        <v>111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9">
        <v>42290</v>
      </c>
      <c r="C74" s="14">
        <v>59.9</v>
      </c>
      <c r="D74" s="15">
        <v>63.4</v>
      </c>
      <c r="E74" s="16">
        <v>65.6</v>
      </c>
      <c r="F74" s="17">
        <v>69.1</v>
      </c>
      <c r="G74" s="3">
        <f>AVERAGE(C74:F74)</f>
        <v>64.5</v>
      </c>
      <c r="H74" s="7"/>
      <c r="J74" s="1">
        <v>19.2</v>
      </c>
      <c r="K74" s="1">
        <v>57.2</v>
      </c>
    </row>
    <row r="75" spans="2:11" ht="15.75" thickBot="1">
      <c r="B75" s="44">
        <v>42291</v>
      </c>
      <c r="C75" s="14">
        <v>65.7</v>
      </c>
      <c r="D75" s="15">
        <v>69.8</v>
      </c>
      <c r="E75" s="16">
        <v>70.4</v>
      </c>
      <c r="F75" s="17">
        <v>72.3</v>
      </c>
      <c r="G75" s="3">
        <f aca="true" t="shared" si="1" ref="G75:G101">AVERAGE(C75:F75)</f>
        <v>69.55</v>
      </c>
      <c r="H75" s="8"/>
      <c r="J75" s="1">
        <v>38.56</v>
      </c>
      <c r="K75" s="1">
        <v>69.9</v>
      </c>
    </row>
    <row r="76" spans="2:11" ht="15.75" thickBot="1">
      <c r="B76" s="49">
        <v>42292</v>
      </c>
      <c r="C76" s="14">
        <v>69.1</v>
      </c>
      <c r="D76" s="15">
        <v>72.4</v>
      </c>
      <c r="E76" s="16">
        <v>74.5</v>
      </c>
      <c r="F76" s="17">
        <v>76.9</v>
      </c>
      <c r="G76" s="3">
        <f t="shared" si="1"/>
        <v>73.225</v>
      </c>
      <c r="J76" s="1">
        <v>56.36</v>
      </c>
      <c r="K76" s="1">
        <v>75.84</v>
      </c>
    </row>
    <row r="77" spans="2:11" ht="15.75" thickBot="1">
      <c r="B77" s="44">
        <v>42293</v>
      </c>
      <c r="C77" s="14">
        <v>71.2</v>
      </c>
      <c r="D77" s="15">
        <v>74.7</v>
      </c>
      <c r="E77" s="16">
        <v>75.1</v>
      </c>
      <c r="F77" s="17">
        <v>76.5</v>
      </c>
      <c r="G77" s="3">
        <f t="shared" si="1"/>
        <v>74.375</v>
      </c>
      <c r="J77" s="1">
        <v>64.83</v>
      </c>
      <c r="K77" s="1">
        <v>76.69</v>
      </c>
    </row>
    <row r="78" spans="2:11" ht="15.75" thickBot="1">
      <c r="B78" s="44">
        <v>42294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I78" t="s">
        <v>43</v>
      </c>
      <c r="J78" s="1">
        <v>67.37</v>
      </c>
      <c r="K78" s="1">
        <v>75.8</v>
      </c>
    </row>
    <row r="79" spans="2:11" ht="15.75" thickBot="1">
      <c r="B79" s="44">
        <v>42295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42296</v>
      </c>
      <c r="C80" s="14">
        <v>72.3</v>
      </c>
      <c r="D80" s="15">
        <v>75.1</v>
      </c>
      <c r="E80" s="16">
        <v>75.7</v>
      </c>
      <c r="F80" s="17">
        <v>75.9</v>
      </c>
      <c r="G80" s="3">
        <f t="shared" si="1"/>
        <v>74.75</v>
      </c>
      <c r="H80" t="s">
        <v>3</v>
      </c>
      <c r="J80" s="1">
        <v>66.31</v>
      </c>
      <c r="K80" s="1">
        <v>72.88</v>
      </c>
    </row>
    <row r="81" spans="2:11" ht="15.75" thickBot="1">
      <c r="B81" s="49">
        <v>42297</v>
      </c>
      <c r="C81" s="14">
        <v>71.8</v>
      </c>
      <c r="D81" s="15">
        <v>74.9</v>
      </c>
      <c r="E81" s="16">
        <v>75.5</v>
      </c>
      <c r="F81" s="17">
        <v>75.7</v>
      </c>
      <c r="G81" s="3">
        <f t="shared" si="1"/>
        <v>74.475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42298</v>
      </c>
      <c r="C82" s="14">
        <v>71.2</v>
      </c>
      <c r="D82" s="15">
        <v>74.7</v>
      </c>
      <c r="E82" s="16">
        <v>75.4</v>
      </c>
      <c r="F82" s="17">
        <v>75.1</v>
      </c>
      <c r="G82" s="3">
        <f t="shared" si="1"/>
        <v>74.1</v>
      </c>
      <c r="H82" t="s">
        <v>5</v>
      </c>
      <c r="J82" s="1">
        <v>63.14</v>
      </c>
      <c r="K82" s="1">
        <v>68.8</v>
      </c>
    </row>
    <row r="83" spans="2:11" ht="15.75" thickBot="1">
      <c r="B83" s="49">
        <v>42299</v>
      </c>
      <c r="C83" s="14">
        <v>70.5</v>
      </c>
      <c r="D83" s="15">
        <v>73.5</v>
      </c>
      <c r="E83" s="16">
        <v>75.1</v>
      </c>
      <c r="F83" s="17">
        <v>74.7</v>
      </c>
      <c r="G83" s="3">
        <f t="shared" si="1"/>
        <v>73.45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42300</v>
      </c>
      <c r="C84" s="14">
        <v>71.2</v>
      </c>
      <c r="D84" s="15">
        <v>73.1</v>
      </c>
      <c r="E84" s="16">
        <v>74.7</v>
      </c>
      <c r="F84" s="17">
        <v>74.1</v>
      </c>
      <c r="G84" s="3">
        <f t="shared" si="1"/>
        <v>73.275</v>
      </c>
      <c r="H84" s="11"/>
      <c r="J84" s="1">
        <v>60.59</v>
      </c>
      <c r="K84" s="1">
        <v>66.95</v>
      </c>
    </row>
    <row r="85" spans="2:11" ht="15.75" thickBot="1">
      <c r="B85" s="44">
        <v>42301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42302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42303</v>
      </c>
      <c r="C87" s="14">
        <v>72.4</v>
      </c>
      <c r="D87" s="15">
        <v>73.2</v>
      </c>
      <c r="E87" s="16">
        <v>74.1</v>
      </c>
      <c r="F87" s="17">
        <v>73.8</v>
      </c>
      <c r="G87" s="3">
        <f t="shared" si="1"/>
        <v>73.375</v>
      </c>
      <c r="H87" s="11" t="s">
        <v>112</v>
      </c>
      <c r="J87" s="1">
        <v>58.89</v>
      </c>
      <c r="K87" s="1">
        <v>64.4</v>
      </c>
    </row>
    <row r="88" spans="2:11" ht="15.75" thickBot="1">
      <c r="B88" s="49">
        <v>42304</v>
      </c>
      <c r="C88" s="14">
        <v>71.7</v>
      </c>
      <c r="D88" s="15">
        <v>72.4</v>
      </c>
      <c r="E88" s="16">
        <v>73.7</v>
      </c>
      <c r="F88" s="17">
        <v>73.1</v>
      </c>
      <c r="G88" s="3">
        <f t="shared" si="1"/>
        <v>72.725</v>
      </c>
      <c r="H88" s="11" t="s">
        <v>113</v>
      </c>
      <c r="J88" s="1">
        <v>58.47</v>
      </c>
      <c r="K88" s="1">
        <v>63.98</v>
      </c>
    </row>
    <row r="89" spans="2:11" ht="15.75" thickBot="1">
      <c r="B89" s="44">
        <v>42305</v>
      </c>
      <c r="C89" s="14">
        <v>72.5</v>
      </c>
      <c r="D89" s="15">
        <v>73</v>
      </c>
      <c r="E89" s="16">
        <v>73.5</v>
      </c>
      <c r="F89" s="17">
        <v>72.8</v>
      </c>
      <c r="G89" s="3">
        <f t="shared" si="1"/>
        <v>72.95</v>
      </c>
      <c r="H89" s="11" t="s">
        <v>114</v>
      </c>
      <c r="J89" s="1">
        <v>57.62</v>
      </c>
      <c r="K89" s="1">
        <v>63.13</v>
      </c>
    </row>
    <row r="90" spans="2:11" ht="15.75" thickBot="1">
      <c r="B90" s="49">
        <v>42306</v>
      </c>
      <c r="C90" s="14">
        <v>71.9</v>
      </c>
      <c r="D90" s="15">
        <v>72.2</v>
      </c>
      <c r="E90" s="16">
        <v>73.1</v>
      </c>
      <c r="F90" s="17">
        <v>72.1</v>
      </c>
      <c r="G90" s="3">
        <f t="shared" si="1"/>
        <v>72.325</v>
      </c>
      <c r="H90" s="11" t="s">
        <v>139</v>
      </c>
      <c r="J90" s="1">
        <v>57.2</v>
      </c>
      <c r="K90" s="1">
        <v>62.71</v>
      </c>
    </row>
    <row r="91" spans="2:11" ht="15.75" thickBot="1">
      <c r="B91" s="44">
        <v>42307</v>
      </c>
      <c r="C91" s="14">
        <v>72</v>
      </c>
      <c r="D91" s="15">
        <v>72.4</v>
      </c>
      <c r="E91" s="16">
        <v>73</v>
      </c>
      <c r="F91" s="17">
        <v>71.9</v>
      </c>
      <c r="G91" s="3">
        <f>AVERAGE(D91:F91)</f>
        <v>72.43333333333334</v>
      </c>
      <c r="H91" s="11" t="s">
        <v>139</v>
      </c>
      <c r="J91" s="1">
        <v>56.35</v>
      </c>
      <c r="K91" s="1">
        <v>61.86</v>
      </c>
    </row>
    <row r="92" spans="2:11" ht="15.75" thickBot="1">
      <c r="B92" s="44">
        <v>42308</v>
      </c>
      <c r="C92" s="14"/>
      <c r="D92" s="15"/>
      <c r="E92" s="16"/>
      <c r="F92" s="17"/>
      <c r="G92" s="3" t="e">
        <f t="shared" si="1"/>
        <v>#DIV/0!</v>
      </c>
      <c r="H92" s="11" t="s">
        <v>145</v>
      </c>
      <c r="J92" s="1">
        <v>55.93</v>
      </c>
      <c r="K92" s="1">
        <v>61.44</v>
      </c>
    </row>
    <row r="93" spans="2:11" ht="15.75" thickBot="1">
      <c r="B93" s="44">
        <v>42309</v>
      </c>
      <c r="C93" s="14"/>
      <c r="D93" s="15"/>
      <c r="E93" s="16"/>
      <c r="F93" s="17"/>
      <c r="G93" s="3" t="e">
        <f t="shared" si="1"/>
        <v>#DIV/0!</v>
      </c>
      <c r="H93" s="11" t="s">
        <v>146</v>
      </c>
      <c r="J93" s="1">
        <v>55.29</v>
      </c>
      <c r="K93" s="1">
        <v>60.5</v>
      </c>
    </row>
    <row r="94" spans="2:11" ht="15.75" thickBot="1">
      <c r="B94" s="44">
        <v>42310</v>
      </c>
      <c r="C94" s="14">
        <v>71.7</v>
      </c>
      <c r="D94" s="15">
        <v>71.1</v>
      </c>
      <c r="E94" s="16">
        <v>72.2</v>
      </c>
      <c r="F94" s="17">
        <v>70</v>
      </c>
      <c r="G94" s="3">
        <f t="shared" si="1"/>
        <v>71.25</v>
      </c>
      <c r="H94" s="11" t="s">
        <v>150</v>
      </c>
      <c r="J94" s="1">
        <v>54.66</v>
      </c>
      <c r="K94" s="1">
        <v>60.16</v>
      </c>
    </row>
    <row r="95" spans="2:11" ht="15.75" thickBot="1">
      <c r="B95" s="44">
        <v>42311</v>
      </c>
      <c r="C95" s="14">
        <v>72.1</v>
      </c>
      <c r="D95" s="18">
        <v>72.5</v>
      </c>
      <c r="E95" s="16">
        <v>72.8</v>
      </c>
      <c r="F95" s="17">
        <v>71.7</v>
      </c>
      <c r="G95" s="3">
        <f t="shared" si="1"/>
        <v>72.27499999999999</v>
      </c>
      <c r="H95" s="11" t="s">
        <v>151</v>
      </c>
      <c r="J95" s="1">
        <v>54.02</v>
      </c>
      <c r="K95" s="1">
        <v>59.32</v>
      </c>
    </row>
    <row r="96" spans="2:11" ht="15.75" thickBot="1">
      <c r="B96" s="44">
        <v>42312</v>
      </c>
      <c r="C96" s="33">
        <v>74.8</v>
      </c>
      <c r="D96" s="33">
        <v>73.7</v>
      </c>
      <c r="E96" s="26">
        <v>72.5</v>
      </c>
      <c r="F96" s="27">
        <v>72</v>
      </c>
      <c r="G96" s="25">
        <f t="shared" si="1"/>
        <v>73.25</v>
      </c>
      <c r="H96" s="11" t="s">
        <v>152</v>
      </c>
      <c r="J96" s="1">
        <v>53.38</v>
      </c>
      <c r="K96" s="1">
        <v>58.89</v>
      </c>
    </row>
    <row r="97" spans="2:11" ht="15.75" thickBot="1">
      <c r="B97" s="44">
        <v>42313</v>
      </c>
      <c r="C97" s="38">
        <v>74</v>
      </c>
      <c r="D97" s="34">
        <v>73.8</v>
      </c>
      <c r="E97" s="35">
        <v>72.7</v>
      </c>
      <c r="F97" s="36">
        <v>71.9</v>
      </c>
      <c r="G97" s="37">
        <f t="shared" si="1"/>
        <v>73.1</v>
      </c>
      <c r="H97" s="11"/>
      <c r="J97" s="1">
        <v>52.54</v>
      </c>
      <c r="K97" s="1">
        <v>57.8</v>
      </c>
    </row>
    <row r="98" spans="2:11" ht="15.75" thickBot="1">
      <c r="B98" s="44">
        <v>42314</v>
      </c>
      <c r="C98" s="39">
        <v>74.9</v>
      </c>
      <c r="D98" s="40">
        <v>73.5</v>
      </c>
      <c r="E98" s="41">
        <v>72.4</v>
      </c>
      <c r="F98" s="42">
        <v>71.8</v>
      </c>
      <c r="G98" s="43">
        <f t="shared" si="1"/>
        <v>73.15</v>
      </c>
      <c r="H98" s="11"/>
      <c r="I98" s="22" t="s">
        <v>23</v>
      </c>
      <c r="J98" s="1">
        <v>52.12</v>
      </c>
      <c r="K98" s="1">
        <v>57.2</v>
      </c>
    </row>
    <row r="99" spans="2:11" ht="15.75" thickBot="1">
      <c r="B99" s="44">
        <v>42315</v>
      </c>
      <c r="C99" s="39"/>
      <c r="D99" s="40"/>
      <c r="E99" s="41"/>
      <c r="F99" s="42"/>
      <c r="G99" s="43" t="e">
        <f t="shared" si="1"/>
        <v>#DIV/0!</v>
      </c>
      <c r="H99" s="11"/>
      <c r="J99" s="1">
        <v>51.69</v>
      </c>
      <c r="K99" s="1">
        <v>56.7</v>
      </c>
    </row>
    <row r="100" spans="2:11" ht="15.75" thickBot="1">
      <c r="B100" s="44">
        <v>42316</v>
      </c>
      <c r="C100" s="39"/>
      <c r="D100" s="40"/>
      <c r="E100" s="41"/>
      <c r="F100" s="42"/>
      <c r="G100" s="43" t="e">
        <f t="shared" si="1"/>
        <v>#DIV/0!</v>
      </c>
      <c r="H100" s="11"/>
      <c r="J100" s="1">
        <v>50.84</v>
      </c>
      <c r="K100" s="1">
        <v>55.9</v>
      </c>
    </row>
    <row r="101" spans="2:11" ht="15.75" thickBot="1">
      <c r="B101" s="44">
        <v>42317</v>
      </c>
      <c r="C101" s="39">
        <v>75</v>
      </c>
      <c r="D101" s="40">
        <v>73.1</v>
      </c>
      <c r="E101" s="41">
        <v>71.8</v>
      </c>
      <c r="F101" s="42">
        <v>71.1</v>
      </c>
      <c r="G101" s="43">
        <f t="shared" si="1"/>
        <v>72.75</v>
      </c>
      <c r="H101" s="11"/>
      <c r="J101" s="1">
        <v>50.42</v>
      </c>
      <c r="K101" s="1">
        <v>55.5</v>
      </c>
    </row>
    <row r="102" spans="2:11" ht="13.5" thickBot="1">
      <c r="B102" s="44">
        <v>42318</v>
      </c>
      <c r="C102" s="60" t="s">
        <v>55</v>
      </c>
      <c r="D102" s="61"/>
      <c r="E102" s="61"/>
      <c r="F102" s="62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102:F10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36">
      <selection activeCell="I68" sqref="I68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17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86</v>
      </c>
      <c r="D7" s="8"/>
      <c r="E7" s="8" t="s">
        <v>84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42262</v>
      </c>
      <c r="C10" s="14">
        <v>65.4</v>
      </c>
      <c r="D10" s="15">
        <v>65</v>
      </c>
      <c r="E10" s="16">
        <v>68</v>
      </c>
      <c r="F10" s="17">
        <v>67.9</v>
      </c>
      <c r="G10" s="3">
        <f aca="true" t="shared" si="0" ref="G10:G41">AVERAGE(C10:F10)</f>
        <v>66.575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42263</v>
      </c>
      <c r="C11" s="14">
        <v>71.2</v>
      </c>
      <c r="D11" s="15">
        <v>71.3</v>
      </c>
      <c r="E11" s="16">
        <v>70.3</v>
      </c>
      <c r="F11" s="17">
        <v>74.5</v>
      </c>
      <c r="G11" s="3">
        <f t="shared" si="0"/>
        <v>71.825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6">
        <v>42264</v>
      </c>
      <c r="C12" s="14">
        <v>70.1</v>
      </c>
      <c r="D12" s="15">
        <v>70.1</v>
      </c>
      <c r="E12" s="16">
        <v>71.4</v>
      </c>
      <c r="F12" s="17">
        <v>70.1</v>
      </c>
      <c r="G12" s="3">
        <f t="shared" si="0"/>
        <v>70.425</v>
      </c>
      <c r="J12" s="1">
        <v>56.36</v>
      </c>
      <c r="K12" s="1">
        <v>75.84</v>
      </c>
    </row>
    <row r="13" spans="2:11" ht="17.25" customHeight="1" thickBot="1">
      <c r="B13" s="24">
        <v>42265</v>
      </c>
      <c r="C13" s="14">
        <v>69.8</v>
      </c>
      <c r="D13" s="15">
        <v>70.1</v>
      </c>
      <c r="E13" s="16">
        <v>72.2</v>
      </c>
      <c r="F13" s="17">
        <v>70.6</v>
      </c>
      <c r="G13" s="3">
        <f t="shared" si="0"/>
        <v>70.67499999999998</v>
      </c>
      <c r="J13" s="1">
        <v>64.83</v>
      </c>
      <c r="K13" s="1">
        <v>76.69</v>
      </c>
    </row>
    <row r="14" spans="2:11" ht="17.25" customHeight="1" thickBot="1">
      <c r="B14" s="24">
        <v>42266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85</v>
      </c>
      <c r="J14" s="1">
        <v>67.37</v>
      </c>
      <c r="K14" s="1">
        <v>75.8</v>
      </c>
    </row>
    <row r="15" spans="2:11" ht="17.25" customHeight="1" thickBot="1">
      <c r="B15" s="24">
        <v>42267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42268</v>
      </c>
      <c r="C16" s="14">
        <v>70.1</v>
      </c>
      <c r="D16" s="15">
        <v>71.5</v>
      </c>
      <c r="E16" s="16">
        <v>74.1</v>
      </c>
      <c r="F16" s="17">
        <v>75.1</v>
      </c>
      <c r="G16" s="3">
        <f t="shared" si="0"/>
        <v>72.69999999999999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6">
        <v>42269</v>
      </c>
      <c r="C17" s="14">
        <v>73.1</v>
      </c>
      <c r="D17" s="15">
        <v>75.6</v>
      </c>
      <c r="E17" s="16">
        <v>71.1</v>
      </c>
      <c r="F17" s="17">
        <v>72.5</v>
      </c>
      <c r="G17" s="3">
        <f t="shared" si="0"/>
        <v>73.07499999999999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42270</v>
      </c>
      <c r="C18" s="14">
        <v>67.9</v>
      </c>
      <c r="D18" s="15">
        <v>70.5</v>
      </c>
      <c r="E18" s="16">
        <v>71</v>
      </c>
      <c r="F18" s="17">
        <v>70.4</v>
      </c>
      <c r="G18" s="3">
        <f t="shared" si="0"/>
        <v>69.95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46">
        <v>42271</v>
      </c>
      <c r="C19" s="14">
        <v>71</v>
      </c>
      <c r="D19" s="15">
        <v>71.2</v>
      </c>
      <c r="E19" s="16">
        <v>72.5</v>
      </c>
      <c r="F19" s="17">
        <v>72.1</v>
      </c>
      <c r="G19" s="3">
        <f t="shared" si="0"/>
        <v>71.69999999999999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42272</v>
      </c>
      <c r="C20" s="14">
        <v>72.1</v>
      </c>
      <c r="D20" s="15">
        <v>72.5</v>
      </c>
      <c r="E20" s="16">
        <v>72.5</v>
      </c>
      <c r="F20" s="17">
        <v>75.1</v>
      </c>
      <c r="G20" s="3">
        <f t="shared" si="0"/>
        <v>73.05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42273</v>
      </c>
      <c r="C21" s="14"/>
      <c r="D21" s="15"/>
      <c r="E21" s="16"/>
      <c r="F21" s="17"/>
      <c r="G21" s="3" t="e">
        <f t="shared" si="0"/>
        <v>#DIV/0!</v>
      </c>
      <c r="H21" s="11" t="s">
        <v>87</v>
      </c>
      <c r="I21" s="11"/>
      <c r="J21" s="1">
        <v>59.95</v>
      </c>
      <c r="K21" s="1">
        <v>66.1</v>
      </c>
    </row>
    <row r="22" spans="2:11" ht="17.25" customHeight="1" thickBot="1">
      <c r="B22" s="24">
        <v>42274</v>
      </c>
      <c r="C22" s="14"/>
      <c r="D22" s="15"/>
      <c r="E22" s="16"/>
      <c r="F22" s="17"/>
      <c r="G22" s="3" t="e">
        <f t="shared" si="0"/>
        <v>#DIV/0!</v>
      </c>
      <c r="H22" s="11" t="s">
        <v>88</v>
      </c>
      <c r="I22" s="11"/>
      <c r="J22" s="1">
        <v>59.3</v>
      </c>
      <c r="K22" s="1">
        <v>65.08</v>
      </c>
    </row>
    <row r="23" spans="2:11" ht="17.25" customHeight="1" thickBot="1">
      <c r="B23" s="46">
        <v>42275</v>
      </c>
      <c r="C23" s="14">
        <v>72.1</v>
      </c>
      <c r="D23" s="15">
        <v>76.7</v>
      </c>
      <c r="E23" s="16">
        <v>77.1</v>
      </c>
      <c r="F23" s="17">
        <v>77.9</v>
      </c>
      <c r="G23" s="3">
        <f t="shared" si="0"/>
        <v>75.95</v>
      </c>
      <c r="H23" s="11" t="s">
        <v>89</v>
      </c>
      <c r="I23" s="11"/>
      <c r="J23" s="1">
        <v>58.89</v>
      </c>
      <c r="K23" s="1">
        <v>64.4</v>
      </c>
    </row>
    <row r="24" spans="2:11" ht="17.25" customHeight="1" thickBot="1">
      <c r="B24" s="46">
        <v>42276</v>
      </c>
      <c r="C24" s="14">
        <v>67.9</v>
      </c>
      <c r="D24" s="15">
        <v>69.8</v>
      </c>
      <c r="E24" s="16">
        <v>69.5</v>
      </c>
      <c r="F24" s="17">
        <v>70.4</v>
      </c>
      <c r="G24" s="3">
        <f t="shared" si="0"/>
        <v>69.4</v>
      </c>
      <c r="H24" s="11" t="s">
        <v>90</v>
      </c>
      <c r="I24" s="11"/>
      <c r="J24" s="1">
        <v>58.47</v>
      </c>
      <c r="K24" s="1">
        <v>63.98</v>
      </c>
    </row>
    <row r="25" spans="2:11" ht="17.25" customHeight="1" thickBot="1">
      <c r="B25" s="24">
        <v>42277</v>
      </c>
      <c r="C25" s="14">
        <v>71.2</v>
      </c>
      <c r="D25" s="15">
        <v>70</v>
      </c>
      <c r="E25" s="16">
        <v>70.1</v>
      </c>
      <c r="F25" s="17">
        <v>71.5</v>
      </c>
      <c r="G25" s="3">
        <f t="shared" si="0"/>
        <v>70.69999999999999</v>
      </c>
      <c r="H25" s="11" t="s">
        <v>91</v>
      </c>
      <c r="I25" s="11"/>
      <c r="J25" s="1">
        <v>57.62</v>
      </c>
      <c r="K25" s="1">
        <v>63.13</v>
      </c>
    </row>
    <row r="26" spans="2:11" ht="17.25" customHeight="1" thickBot="1">
      <c r="B26" s="46">
        <v>42278</v>
      </c>
      <c r="C26" s="14">
        <v>70.4</v>
      </c>
      <c r="D26" s="15">
        <v>70.2</v>
      </c>
      <c r="E26" s="16">
        <v>70.1</v>
      </c>
      <c r="F26" s="17">
        <v>72.1</v>
      </c>
      <c r="G26" s="3">
        <f t="shared" si="0"/>
        <v>70.7</v>
      </c>
      <c r="H26" s="11" t="s">
        <v>92</v>
      </c>
      <c r="I26" s="11"/>
      <c r="J26" s="1">
        <v>57.2</v>
      </c>
      <c r="K26" s="1">
        <v>62.71</v>
      </c>
    </row>
    <row r="27" spans="2:11" ht="17.25" customHeight="1" thickBot="1">
      <c r="B27" s="24">
        <v>42279</v>
      </c>
      <c r="C27" s="14">
        <v>70.6</v>
      </c>
      <c r="D27" s="15">
        <v>71.2</v>
      </c>
      <c r="E27" s="16">
        <v>72.1</v>
      </c>
      <c r="F27" s="17">
        <v>73.4</v>
      </c>
      <c r="G27" s="3">
        <f t="shared" si="0"/>
        <v>71.825</v>
      </c>
      <c r="H27" s="11" t="s">
        <v>93</v>
      </c>
      <c r="I27" s="11"/>
      <c r="J27" s="1">
        <v>56.35</v>
      </c>
      <c r="K27" s="1">
        <v>61.86</v>
      </c>
    </row>
    <row r="28" spans="2:11" ht="17.25" customHeight="1" thickBot="1">
      <c r="B28" s="24">
        <v>42280</v>
      </c>
      <c r="C28" s="14"/>
      <c r="D28" s="15"/>
      <c r="E28" s="16"/>
      <c r="F28" s="17"/>
      <c r="G28" s="3" t="e">
        <f t="shared" si="0"/>
        <v>#DIV/0!</v>
      </c>
      <c r="H28" s="11" t="s">
        <v>94</v>
      </c>
      <c r="I28" s="11"/>
      <c r="J28" s="1">
        <v>55.93</v>
      </c>
      <c r="K28" s="1">
        <v>61.44</v>
      </c>
    </row>
    <row r="29" spans="2:11" ht="17.25" customHeight="1" thickBot="1">
      <c r="B29" s="24">
        <v>42281</v>
      </c>
      <c r="C29" s="14"/>
      <c r="D29" s="15"/>
      <c r="E29" s="16"/>
      <c r="F29" s="17"/>
      <c r="G29" s="3" t="e">
        <f t="shared" si="0"/>
        <v>#DIV/0!</v>
      </c>
      <c r="H29" s="11" t="s">
        <v>95</v>
      </c>
      <c r="I29" s="11"/>
      <c r="J29" s="1">
        <v>55.29</v>
      </c>
      <c r="K29" s="1">
        <v>60.5</v>
      </c>
    </row>
    <row r="30" spans="2:11" ht="17.25" customHeight="1" thickBot="1">
      <c r="B30" s="24">
        <v>42282</v>
      </c>
      <c r="C30" s="14">
        <v>70.4</v>
      </c>
      <c r="D30" s="15">
        <v>72.1</v>
      </c>
      <c r="E30" s="16">
        <v>71.8</v>
      </c>
      <c r="F30" s="17">
        <v>71.2</v>
      </c>
      <c r="G30" s="3">
        <f t="shared" si="0"/>
        <v>71.375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46">
        <v>42283</v>
      </c>
      <c r="C31" s="14">
        <v>71.2</v>
      </c>
      <c r="D31" s="15">
        <v>70</v>
      </c>
      <c r="E31" s="16">
        <v>70.1</v>
      </c>
      <c r="F31" s="17">
        <v>71.5</v>
      </c>
      <c r="G31" s="21">
        <f t="shared" si="0"/>
        <v>70.69999999999999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42284</v>
      </c>
      <c r="C32" s="14">
        <v>71.4</v>
      </c>
      <c r="D32" s="15">
        <v>71.8</v>
      </c>
      <c r="E32" s="16">
        <v>72.9</v>
      </c>
      <c r="F32" s="17">
        <v>74.8</v>
      </c>
      <c r="G32" s="21">
        <f t="shared" si="0"/>
        <v>72.725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46">
        <v>42285</v>
      </c>
      <c r="C33" s="14">
        <v>72.5</v>
      </c>
      <c r="D33" s="15">
        <v>72.9</v>
      </c>
      <c r="E33" s="16">
        <v>73</v>
      </c>
      <c r="F33" s="17">
        <v>74.9</v>
      </c>
      <c r="G33" s="21">
        <f t="shared" si="0"/>
        <v>73.325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42286</v>
      </c>
      <c r="C34" s="14">
        <v>74.5</v>
      </c>
      <c r="D34" s="15">
        <v>73.1</v>
      </c>
      <c r="E34" s="16">
        <v>72.7</v>
      </c>
      <c r="F34" s="17">
        <v>74.5</v>
      </c>
      <c r="G34" s="21">
        <f t="shared" si="0"/>
        <v>73.7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42287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42288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42289</v>
      </c>
      <c r="C37" s="14">
        <v>74.2</v>
      </c>
      <c r="D37" s="15">
        <v>73.5</v>
      </c>
      <c r="E37" s="16">
        <v>72.5</v>
      </c>
      <c r="F37" s="17">
        <v>74.1</v>
      </c>
      <c r="G37" s="21">
        <f t="shared" si="0"/>
        <v>73.57499999999999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42290</v>
      </c>
      <c r="C38" s="14">
        <v>73.9</v>
      </c>
      <c r="D38" s="15">
        <v>73.8</v>
      </c>
      <c r="E38" s="16">
        <v>72.1</v>
      </c>
      <c r="F38" s="17">
        <v>73.8</v>
      </c>
      <c r="G38" s="21">
        <f t="shared" si="0"/>
        <v>73.39999999999999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42291</v>
      </c>
      <c r="C39" s="14">
        <v>74</v>
      </c>
      <c r="D39" s="15">
        <v>73.2</v>
      </c>
      <c r="E39" s="16">
        <v>72.2</v>
      </c>
      <c r="F39" s="17">
        <v>73.5</v>
      </c>
      <c r="G39" s="21">
        <f t="shared" si="0"/>
        <v>73.225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42292</v>
      </c>
      <c r="C40" s="14">
        <v>74.1</v>
      </c>
      <c r="D40" s="15">
        <v>73.5</v>
      </c>
      <c r="E40" s="16">
        <v>72.1</v>
      </c>
      <c r="F40" s="17">
        <v>73.1</v>
      </c>
      <c r="G40" s="21">
        <f t="shared" si="0"/>
        <v>73.19999999999999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42293</v>
      </c>
      <c r="C41" s="14">
        <v>74</v>
      </c>
      <c r="D41" s="15">
        <v>72.8</v>
      </c>
      <c r="E41" s="16">
        <v>71.9</v>
      </c>
      <c r="F41" s="17">
        <v>73</v>
      </c>
      <c r="G41" s="20">
        <f t="shared" si="0"/>
        <v>72.92500000000001</v>
      </c>
      <c r="J41" s="1"/>
      <c r="K41" s="1"/>
    </row>
    <row r="42" spans="1:11" ht="14.25" customHeight="1" thickBot="1">
      <c r="A42" s="2"/>
      <c r="B42" s="24">
        <v>42294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17</v>
      </c>
      <c r="C70" s="59"/>
      <c r="D70" s="59"/>
      <c r="E70" s="59"/>
      <c r="F70" s="59"/>
      <c r="G70" s="59"/>
      <c r="H70" s="59"/>
    </row>
    <row r="71" spans="2:8" ht="12.75">
      <c r="B71" s="31" t="s">
        <v>37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42295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42296</v>
      </c>
      <c r="C75" s="14">
        <v>73.8</v>
      </c>
      <c r="D75" s="15">
        <v>72.5</v>
      </c>
      <c r="E75" s="16">
        <v>71.4</v>
      </c>
      <c r="F75" s="17">
        <v>72.8</v>
      </c>
      <c r="G75" s="3">
        <f t="shared" si="1"/>
        <v>72.625</v>
      </c>
      <c r="H75" s="8"/>
      <c r="J75" s="1">
        <v>38.56</v>
      </c>
      <c r="K75" s="1">
        <v>69.9</v>
      </c>
    </row>
    <row r="76" spans="2:11" ht="15.75" thickBot="1">
      <c r="B76" s="44">
        <v>42297</v>
      </c>
      <c r="C76" s="63" t="s">
        <v>55</v>
      </c>
      <c r="D76" s="64"/>
      <c r="E76" s="64"/>
      <c r="F76" s="65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42298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42299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42300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42301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42302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42303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42304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42305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42306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42307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42308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42309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42310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42311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42312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42313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42314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42315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42316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42317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42318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42319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42320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42321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42322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42323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76:F7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2">
      <selection activeCell="H36" sqref="H36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18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77</v>
      </c>
      <c r="D7" s="8"/>
      <c r="E7" s="8" t="s">
        <v>10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42247</v>
      </c>
      <c r="C10" s="14">
        <v>65.1</v>
      </c>
      <c r="D10" s="15">
        <v>66.2</v>
      </c>
      <c r="E10" s="16">
        <v>66.5</v>
      </c>
      <c r="F10" s="17">
        <v>67.8</v>
      </c>
      <c r="G10" s="3">
        <f aca="true" t="shared" si="0" ref="G10:G41">AVERAGE(C10:F10)</f>
        <v>66.4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42248</v>
      </c>
      <c r="C11" s="14">
        <v>69.8</v>
      </c>
      <c r="D11" s="15">
        <v>71.2</v>
      </c>
      <c r="E11" s="16">
        <v>72.4</v>
      </c>
      <c r="F11" s="17">
        <v>73.9</v>
      </c>
      <c r="G11" s="3">
        <f t="shared" si="0"/>
        <v>71.825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42249</v>
      </c>
      <c r="C12" s="14">
        <v>70</v>
      </c>
      <c r="D12" s="15">
        <v>71.8</v>
      </c>
      <c r="E12" s="16">
        <v>72.8</v>
      </c>
      <c r="F12" s="17">
        <v>74.5</v>
      </c>
      <c r="G12" s="3">
        <f t="shared" si="0"/>
        <v>72.275</v>
      </c>
      <c r="J12" s="1">
        <v>56.36</v>
      </c>
      <c r="K12" s="1">
        <v>75.84</v>
      </c>
    </row>
    <row r="13" spans="2:11" ht="17.25" customHeight="1" thickBot="1">
      <c r="B13" s="46">
        <v>42250</v>
      </c>
      <c r="C13" s="14">
        <v>70.2</v>
      </c>
      <c r="D13" s="15">
        <v>72.3</v>
      </c>
      <c r="E13" s="16">
        <v>73.1</v>
      </c>
      <c r="F13" s="17">
        <v>74.4</v>
      </c>
      <c r="G13" s="3">
        <f t="shared" si="0"/>
        <v>72.5</v>
      </c>
      <c r="J13" s="1">
        <v>64.83</v>
      </c>
      <c r="K13" s="1">
        <v>76.69</v>
      </c>
    </row>
    <row r="14" spans="2:11" ht="17.25" customHeight="1" thickBot="1">
      <c r="B14" s="24">
        <v>42251</v>
      </c>
      <c r="C14" s="14">
        <v>71.2</v>
      </c>
      <c r="D14" s="15">
        <v>72.7</v>
      </c>
      <c r="E14" s="16">
        <v>73.8</v>
      </c>
      <c r="F14" s="17">
        <v>75.5</v>
      </c>
      <c r="G14" s="3">
        <f t="shared" si="0"/>
        <v>73.3</v>
      </c>
      <c r="H14" t="s">
        <v>2</v>
      </c>
      <c r="I14" t="s">
        <v>49</v>
      </c>
      <c r="J14" s="1">
        <v>67.37</v>
      </c>
      <c r="K14" s="1">
        <v>75.8</v>
      </c>
    </row>
    <row r="15" spans="2:11" ht="17.25" customHeight="1" thickBot="1">
      <c r="B15" s="24">
        <v>42252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42253</v>
      </c>
      <c r="C16" s="14"/>
      <c r="D16" s="15"/>
      <c r="E16" s="16"/>
      <c r="F16" s="17"/>
      <c r="G16" s="3" t="e">
        <f t="shared" si="0"/>
        <v>#DIV/0!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42254</v>
      </c>
      <c r="C17" s="14">
        <v>73.7</v>
      </c>
      <c r="D17" s="15">
        <v>75.8</v>
      </c>
      <c r="E17" s="16">
        <v>77.7</v>
      </c>
      <c r="F17" s="17">
        <v>78.2</v>
      </c>
      <c r="G17" s="3">
        <f t="shared" si="0"/>
        <v>76.35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42255</v>
      </c>
      <c r="C18" s="14">
        <v>73.5</v>
      </c>
      <c r="D18" s="15">
        <v>75.4</v>
      </c>
      <c r="E18" s="16">
        <v>77.2</v>
      </c>
      <c r="F18" s="17">
        <v>78.1</v>
      </c>
      <c r="G18" s="3">
        <f t="shared" si="0"/>
        <v>76.05000000000001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42256</v>
      </c>
      <c r="C19" s="14">
        <v>73</v>
      </c>
      <c r="D19" s="15">
        <v>75.3</v>
      </c>
      <c r="E19" s="16">
        <v>77.1</v>
      </c>
      <c r="F19" s="17">
        <v>77.9</v>
      </c>
      <c r="G19" s="3">
        <f t="shared" si="0"/>
        <v>75.825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42257</v>
      </c>
      <c r="C20" s="14">
        <v>73.2</v>
      </c>
      <c r="D20" s="15">
        <v>75.1</v>
      </c>
      <c r="E20" s="16">
        <v>76.7</v>
      </c>
      <c r="F20" s="17">
        <v>77.5</v>
      </c>
      <c r="G20" s="3">
        <f t="shared" si="0"/>
        <v>75.625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42258</v>
      </c>
      <c r="C21" s="14">
        <v>73.5</v>
      </c>
      <c r="D21" s="15">
        <v>74.9</v>
      </c>
      <c r="E21" s="16">
        <v>76.5</v>
      </c>
      <c r="F21" s="17">
        <v>77.3</v>
      </c>
      <c r="G21" s="3">
        <f t="shared" si="0"/>
        <v>75.55</v>
      </c>
      <c r="H21" s="11" t="s">
        <v>50</v>
      </c>
      <c r="I21" s="11"/>
      <c r="J21" s="1">
        <v>59.95</v>
      </c>
      <c r="K21" s="1">
        <v>66.1</v>
      </c>
    </row>
    <row r="22" spans="2:11" ht="17.25" customHeight="1" thickBot="1">
      <c r="B22" s="24">
        <v>42259</v>
      </c>
      <c r="C22" s="14"/>
      <c r="D22" s="15"/>
      <c r="E22" s="16"/>
      <c r="F22" s="17"/>
      <c r="G22" s="3" t="e">
        <f t="shared" si="0"/>
        <v>#DIV/0!</v>
      </c>
      <c r="H22" s="11" t="s">
        <v>58</v>
      </c>
      <c r="I22" s="11"/>
      <c r="J22" s="1">
        <v>59.3</v>
      </c>
      <c r="K22" s="1">
        <v>65.08</v>
      </c>
    </row>
    <row r="23" spans="2:11" ht="17.25" customHeight="1" thickBot="1">
      <c r="B23" s="24">
        <v>42260</v>
      </c>
      <c r="C23" s="14"/>
      <c r="D23" s="15"/>
      <c r="E23" s="16"/>
      <c r="F23" s="17"/>
      <c r="G23" s="3" t="e">
        <f t="shared" si="0"/>
        <v>#DIV/0!</v>
      </c>
      <c r="H23" s="11" t="s">
        <v>153</v>
      </c>
      <c r="I23" s="11"/>
      <c r="J23" s="1">
        <v>58.89</v>
      </c>
      <c r="K23" s="1">
        <v>64.4</v>
      </c>
    </row>
    <row r="24" spans="2:11" ht="17.25" customHeight="1" thickBot="1">
      <c r="B24" s="24">
        <v>42261</v>
      </c>
      <c r="C24" s="14">
        <v>72.9</v>
      </c>
      <c r="D24" s="15">
        <v>74.1</v>
      </c>
      <c r="E24" s="16">
        <v>75.6</v>
      </c>
      <c r="F24" s="17">
        <v>76.9</v>
      </c>
      <c r="G24" s="3">
        <f t="shared" si="0"/>
        <v>74.875</v>
      </c>
      <c r="H24" s="11" t="s">
        <v>154</v>
      </c>
      <c r="I24" s="11"/>
      <c r="J24" s="1">
        <v>58.47</v>
      </c>
      <c r="K24" s="1">
        <v>63.98</v>
      </c>
    </row>
    <row r="25" spans="2:11" ht="17.25" customHeight="1" thickBot="1">
      <c r="B25" s="24">
        <v>42262</v>
      </c>
      <c r="C25" s="14">
        <v>72.1</v>
      </c>
      <c r="D25" s="15">
        <v>73.8</v>
      </c>
      <c r="E25" s="16">
        <v>75.1</v>
      </c>
      <c r="F25" s="17">
        <v>76.1</v>
      </c>
      <c r="G25" s="3">
        <f t="shared" si="0"/>
        <v>74.27499999999999</v>
      </c>
      <c r="H25" s="11" t="s">
        <v>155</v>
      </c>
      <c r="I25" s="11"/>
      <c r="J25" s="1">
        <v>57.62</v>
      </c>
      <c r="K25" s="1">
        <v>63.13</v>
      </c>
    </row>
    <row r="26" spans="2:11" ht="17.25" customHeight="1" thickBot="1">
      <c r="B26" s="24">
        <v>42263</v>
      </c>
      <c r="C26" s="14">
        <v>71.8</v>
      </c>
      <c r="D26" s="15">
        <v>72.5</v>
      </c>
      <c r="E26" s="16">
        <v>74.8</v>
      </c>
      <c r="F26" s="17">
        <v>75.8</v>
      </c>
      <c r="G26" s="3">
        <f t="shared" si="0"/>
        <v>73.72500000000001</v>
      </c>
      <c r="H26" s="11" t="s">
        <v>156</v>
      </c>
      <c r="I26" s="11"/>
      <c r="J26" s="1">
        <v>57.2</v>
      </c>
      <c r="K26" s="1">
        <v>62.71</v>
      </c>
    </row>
    <row r="27" spans="2:11" ht="17.25" customHeight="1" thickBot="1">
      <c r="B27" s="24">
        <v>42264</v>
      </c>
      <c r="C27" s="14">
        <v>71.2</v>
      </c>
      <c r="D27" s="15">
        <v>71.8</v>
      </c>
      <c r="E27" s="16">
        <v>73.5</v>
      </c>
      <c r="F27" s="17">
        <v>74.5</v>
      </c>
      <c r="G27" s="3">
        <f t="shared" si="0"/>
        <v>72.75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42265</v>
      </c>
      <c r="C28" s="14">
        <v>70.1</v>
      </c>
      <c r="D28" s="15">
        <v>70.5</v>
      </c>
      <c r="E28" s="16">
        <v>72.4</v>
      </c>
      <c r="F28" s="17">
        <v>73.8</v>
      </c>
      <c r="G28" s="3">
        <f t="shared" si="0"/>
        <v>71.7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42266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42267</v>
      </c>
      <c r="C30" s="14"/>
      <c r="D30" s="15"/>
      <c r="E30" s="16"/>
      <c r="F30" s="17"/>
      <c r="G30" s="3" t="e">
        <f t="shared" si="0"/>
        <v>#DIV/0!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42268</v>
      </c>
      <c r="C31" s="14">
        <v>69.7</v>
      </c>
      <c r="D31" s="15">
        <v>69.8</v>
      </c>
      <c r="E31" s="16">
        <v>71.8</v>
      </c>
      <c r="F31" s="17">
        <v>72.5</v>
      </c>
      <c r="G31" s="21">
        <f t="shared" si="0"/>
        <v>70.95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42269</v>
      </c>
      <c r="C32" s="14">
        <v>69.1</v>
      </c>
      <c r="D32" s="15">
        <v>69.1</v>
      </c>
      <c r="E32" s="16">
        <v>70.5</v>
      </c>
      <c r="F32" s="17">
        <v>71.5</v>
      </c>
      <c r="G32" s="21">
        <f t="shared" si="0"/>
        <v>70.05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42270</v>
      </c>
      <c r="C33" s="14">
        <v>68.1</v>
      </c>
      <c r="D33" s="15">
        <v>68.5</v>
      </c>
      <c r="E33" s="16">
        <v>69.4</v>
      </c>
      <c r="F33" s="17">
        <v>70.7</v>
      </c>
      <c r="G33" s="21">
        <f t="shared" si="0"/>
        <v>69.175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42271</v>
      </c>
      <c r="C34" s="14">
        <v>68</v>
      </c>
      <c r="D34" s="15">
        <v>67.9</v>
      </c>
      <c r="E34" s="16">
        <v>68.3</v>
      </c>
      <c r="F34" s="17">
        <v>69.1</v>
      </c>
      <c r="G34" s="21">
        <f t="shared" si="0"/>
        <v>68.32499999999999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42272</v>
      </c>
      <c r="C35" s="14">
        <v>67.2</v>
      </c>
      <c r="D35" s="15">
        <v>67</v>
      </c>
      <c r="E35" s="16">
        <v>67.7</v>
      </c>
      <c r="F35" s="17">
        <v>68.5</v>
      </c>
      <c r="G35" s="21">
        <f t="shared" si="0"/>
        <v>67.6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42273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42274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42275</v>
      </c>
      <c r="C38" s="14">
        <v>67.1</v>
      </c>
      <c r="D38" s="15">
        <v>68.7</v>
      </c>
      <c r="E38" s="16">
        <v>67.1</v>
      </c>
      <c r="F38" s="17">
        <v>68.2</v>
      </c>
      <c r="G38" s="21">
        <f t="shared" si="0"/>
        <v>67.775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42276</v>
      </c>
      <c r="C39" s="14">
        <v>66.5</v>
      </c>
      <c r="D39" s="15">
        <v>67.4</v>
      </c>
      <c r="E39" s="16">
        <v>66.8</v>
      </c>
      <c r="F39" s="17">
        <v>67.9</v>
      </c>
      <c r="G39" s="21">
        <f t="shared" si="0"/>
        <v>67.15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42277</v>
      </c>
      <c r="C40" s="14">
        <v>66.4</v>
      </c>
      <c r="D40" s="15">
        <v>67.2</v>
      </c>
      <c r="E40" s="16">
        <v>66.5</v>
      </c>
      <c r="F40" s="17">
        <v>68</v>
      </c>
      <c r="G40" s="21">
        <f t="shared" si="0"/>
        <v>67.025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42278</v>
      </c>
      <c r="C41" s="14">
        <v>66.3</v>
      </c>
      <c r="D41" s="15">
        <v>67</v>
      </c>
      <c r="E41" s="16">
        <v>66.2</v>
      </c>
      <c r="F41" s="17">
        <v>67.8</v>
      </c>
      <c r="G41" s="20">
        <f t="shared" si="0"/>
        <v>66.825</v>
      </c>
      <c r="J41" s="1"/>
      <c r="K41" s="1"/>
    </row>
    <row r="42" spans="1:11" ht="14.25" customHeight="1" thickBot="1">
      <c r="A42" s="2"/>
      <c r="B42" s="24">
        <v>42279</v>
      </c>
      <c r="C42" s="14" t="s">
        <v>55</v>
      </c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26</v>
      </c>
      <c r="C70" s="59"/>
      <c r="D70" s="59"/>
      <c r="E70" s="59"/>
      <c r="F70" s="59"/>
      <c r="G70" s="59"/>
      <c r="H70" s="59"/>
    </row>
    <row r="71" spans="2:8" ht="12.75">
      <c r="B71" s="31" t="s">
        <v>96</v>
      </c>
      <c r="C71" s="29"/>
      <c r="D71" s="28"/>
      <c r="E71" s="31" t="s">
        <v>97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9">
        <v>42293</v>
      </c>
      <c r="C74" s="14">
        <v>65.8</v>
      </c>
      <c r="D74" s="15">
        <v>68.7</v>
      </c>
      <c r="E74" s="16">
        <v>70.1</v>
      </c>
      <c r="F74" s="17">
        <v>71.4</v>
      </c>
      <c r="G74" s="3">
        <f aca="true" t="shared" si="1" ref="G74:G90">AVERAGE(C74:F74)</f>
        <v>69</v>
      </c>
      <c r="H74" s="7"/>
      <c r="J74" s="1">
        <v>19.2</v>
      </c>
      <c r="K74" s="1">
        <v>57.2</v>
      </c>
    </row>
    <row r="75" spans="2:11" ht="15.75" thickBot="1">
      <c r="B75" s="44">
        <v>42294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42295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9">
        <v>42296</v>
      </c>
      <c r="C77" s="14">
        <v>71.3</v>
      </c>
      <c r="D77" s="15">
        <v>73.4</v>
      </c>
      <c r="E77" s="16">
        <v>75.6</v>
      </c>
      <c r="F77" s="17">
        <v>77.9</v>
      </c>
      <c r="G77" s="3">
        <f t="shared" si="1"/>
        <v>74.55</v>
      </c>
      <c r="J77" s="1">
        <v>64.83</v>
      </c>
      <c r="K77" s="1">
        <v>76.69</v>
      </c>
    </row>
    <row r="78" spans="2:11" ht="15.75" thickBot="1">
      <c r="B78" s="49">
        <v>42297</v>
      </c>
      <c r="C78" s="14">
        <v>71.1</v>
      </c>
      <c r="D78" s="15">
        <v>74.5</v>
      </c>
      <c r="E78" s="16">
        <v>75.8</v>
      </c>
      <c r="F78" s="17">
        <v>78.1</v>
      </c>
      <c r="G78" s="3">
        <f t="shared" si="1"/>
        <v>74.875</v>
      </c>
      <c r="H78" t="s">
        <v>19</v>
      </c>
      <c r="I78" t="s">
        <v>49</v>
      </c>
      <c r="J78" s="1">
        <v>67.37</v>
      </c>
      <c r="K78" s="1">
        <v>75.8</v>
      </c>
    </row>
    <row r="79" spans="2:11" ht="15.75" thickBot="1">
      <c r="B79" s="44">
        <v>42298</v>
      </c>
      <c r="C79" s="14">
        <v>72.7</v>
      </c>
      <c r="D79" s="15">
        <v>75.1</v>
      </c>
      <c r="E79" s="16">
        <v>75.3</v>
      </c>
      <c r="F79" s="17">
        <v>77.8</v>
      </c>
      <c r="G79" s="3">
        <f t="shared" si="1"/>
        <v>75.22500000000001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42299</v>
      </c>
      <c r="C80" s="14">
        <v>73</v>
      </c>
      <c r="D80" s="15">
        <v>75.6</v>
      </c>
      <c r="E80" s="16">
        <v>75.8</v>
      </c>
      <c r="F80" s="17">
        <v>77.6</v>
      </c>
      <c r="G80" s="3">
        <f t="shared" si="1"/>
        <v>75.5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42300</v>
      </c>
      <c r="C81" s="14">
        <v>72.1</v>
      </c>
      <c r="D81" s="15">
        <v>75.4</v>
      </c>
      <c r="E81" s="16">
        <v>75.1</v>
      </c>
      <c r="F81" s="17">
        <v>77.1</v>
      </c>
      <c r="G81" s="3">
        <f t="shared" si="1"/>
        <v>74.925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42301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42302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42303</v>
      </c>
      <c r="C84" s="14">
        <v>71.7</v>
      </c>
      <c r="D84" s="15">
        <v>74.3</v>
      </c>
      <c r="E84" s="16">
        <v>74.1</v>
      </c>
      <c r="F84" s="17">
        <v>76.2</v>
      </c>
      <c r="G84" s="3">
        <f t="shared" si="1"/>
        <v>74.075</v>
      </c>
      <c r="H84" s="11"/>
      <c r="J84" s="1">
        <v>60.59</v>
      </c>
      <c r="K84" s="1">
        <v>66.95</v>
      </c>
    </row>
    <row r="85" spans="2:11" ht="15.75" thickBot="1">
      <c r="B85" s="49">
        <v>42304</v>
      </c>
      <c r="C85" s="14">
        <v>71.5</v>
      </c>
      <c r="D85" s="15">
        <v>73.7</v>
      </c>
      <c r="E85" s="16">
        <v>74</v>
      </c>
      <c r="F85" s="17">
        <v>75.8</v>
      </c>
      <c r="G85" s="3">
        <f t="shared" si="1"/>
        <v>73.75</v>
      </c>
      <c r="H85" s="22" t="s">
        <v>21</v>
      </c>
      <c r="J85" s="1">
        <v>59.95</v>
      </c>
      <c r="K85" s="1">
        <v>66.1</v>
      </c>
    </row>
    <row r="86" spans="2:11" ht="15.75" thickBot="1">
      <c r="B86" s="49">
        <v>42305</v>
      </c>
      <c r="C86" s="14">
        <v>71.2</v>
      </c>
      <c r="D86" s="15">
        <v>73.8</v>
      </c>
      <c r="E86" s="16">
        <v>73.8</v>
      </c>
      <c r="F86" s="17">
        <v>75.5</v>
      </c>
      <c r="G86" s="3">
        <f t="shared" si="1"/>
        <v>73.575</v>
      </c>
      <c r="H86" s="22"/>
      <c r="J86" s="1">
        <v>59.3</v>
      </c>
      <c r="K86" s="1">
        <v>65.08</v>
      </c>
    </row>
    <row r="87" spans="2:11" ht="15.75" thickBot="1">
      <c r="B87" s="44">
        <v>42306</v>
      </c>
      <c r="C87" s="14">
        <v>71.8</v>
      </c>
      <c r="D87" s="15">
        <v>73.5</v>
      </c>
      <c r="E87" s="16">
        <v>73.9</v>
      </c>
      <c r="F87" s="17">
        <v>75.6</v>
      </c>
      <c r="G87" s="3">
        <f t="shared" si="1"/>
        <v>73.7</v>
      </c>
      <c r="H87" s="22" t="s">
        <v>98</v>
      </c>
      <c r="J87" s="1">
        <v>58.89</v>
      </c>
      <c r="K87" s="1">
        <v>64.4</v>
      </c>
    </row>
    <row r="88" spans="2:11" ht="15.75" thickBot="1">
      <c r="B88" s="49">
        <v>42307</v>
      </c>
      <c r="C88" s="14">
        <v>72.1</v>
      </c>
      <c r="D88" s="15">
        <v>73.4</v>
      </c>
      <c r="E88" s="16">
        <v>73.8</v>
      </c>
      <c r="F88" s="17">
        <v>75.4</v>
      </c>
      <c r="G88" s="3">
        <f t="shared" si="1"/>
        <v>73.67500000000001</v>
      </c>
      <c r="H88" s="22" t="s">
        <v>99</v>
      </c>
      <c r="J88" s="1">
        <v>58.47</v>
      </c>
      <c r="K88" s="1">
        <v>63.98</v>
      </c>
    </row>
    <row r="89" spans="2:11" ht="15.75" thickBot="1">
      <c r="B89" s="44">
        <v>42308</v>
      </c>
      <c r="C89" s="14"/>
      <c r="D89" s="15"/>
      <c r="E89" s="16"/>
      <c r="F89" s="17"/>
      <c r="G89" s="3" t="e">
        <f t="shared" si="1"/>
        <v>#DIV/0!</v>
      </c>
      <c r="H89" s="32" t="s">
        <v>100</v>
      </c>
      <c r="J89" s="1">
        <v>57.62</v>
      </c>
      <c r="K89" s="1">
        <v>63.13</v>
      </c>
    </row>
    <row r="90" spans="2:11" ht="15.75" thickBot="1">
      <c r="B90" s="44">
        <v>42309</v>
      </c>
      <c r="C90" s="14"/>
      <c r="D90" s="15"/>
      <c r="E90" s="16"/>
      <c r="F90" s="17"/>
      <c r="G90" s="3" t="e">
        <f t="shared" si="1"/>
        <v>#DIV/0!</v>
      </c>
      <c r="H90" s="22" t="s">
        <v>101</v>
      </c>
      <c r="J90" s="1">
        <v>57.2</v>
      </c>
      <c r="K90" s="1">
        <v>62.71</v>
      </c>
    </row>
    <row r="91" spans="2:11" ht="15.75" thickBot="1">
      <c r="B91" s="44">
        <v>42310</v>
      </c>
      <c r="C91" s="14">
        <v>72.5</v>
      </c>
      <c r="D91" s="15">
        <v>72.1</v>
      </c>
      <c r="E91" s="16">
        <v>72.9</v>
      </c>
      <c r="F91" s="17">
        <v>74.8</v>
      </c>
      <c r="G91" s="3">
        <f>AVERAGE(D91:F91)</f>
        <v>73.26666666666667</v>
      </c>
      <c r="H91" s="11" t="s">
        <v>102</v>
      </c>
      <c r="J91" s="1">
        <v>56.35</v>
      </c>
      <c r="K91" s="1">
        <v>61.86</v>
      </c>
    </row>
    <row r="92" spans="2:11" ht="15.75" thickBot="1">
      <c r="B92" s="44">
        <v>42311</v>
      </c>
      <c r="C92" s="14">
        <v>72.3</v>
      </c>
      <c r="D92" s="15">
        <v>71.8</v>
      </c>
      <c r="E92" s="16">
        <v>72.5</v>
      </c>
      <c r="F92" s="17">
        <v>74.1</v>
      </c>
      <c r="G92" s="3">
        <f aca="true" t="shared" si="2" ref="G92:G101">AVERAGE(C92:F92)</f>
        <v>72.675</v>
      </c>
      <c r="H92" s="11" t="s">
        <v>140</v>
      </c>
      <c r="J92" s="1">
        <v>55.93</v>
      </c>
      <c r="K92" s="1">
        <v>61.44</v>
      </c>
    </row>
    <row r="93" spans="2:11" ht="15.75" thickBot="1">
      <c r="B93" s="44">
        <v>42312</v>
      </c>
      <c r="C93" s="14">
        <v>72.2</v>
      </c>
      <c r="D93" s="15">
        <v>71.5</v>
      </c>
      <c r="E93" s="16">
        <v>72</v>
      </c>
      <c r="F93" s="17">
        <v>73.8</v>
      </c>
      <c r="G93" s="3">
        <f t="shared" si="2"/>
        <v>72.375</v>
      </c>
      <c r="H93" s="11" t="s">
        <v>141</v>
      </c>
      <c r="J93" s="1">
        <v>55.29</v>
      </c>
      <c r="K93" s="1">
        <v>60.5</v>
      </c>
    </row>
    <row r="94" spans="2:11" ht="15.75" thickBot="1">
      <c r="B94" s="44">
        <v>42313</v>
      </c>
      <c r="C94" s="14">
        <v>72.3</v>
      </c>
      <c r="D94" s="15">
        <v>71.2</v>
      </c>
      <c r="E94" s="16">
        <v>71.7</v>
      </c>
      <c r="F94" s="17">
        <v>73.2</v>
      </c>
      <c r="G94" s="3">
        <f t="shared" si="2"/>
        <v>72.1</v>
      </c>
      <c r="H94" s="11" t="s">
        <v>142</v>
      </c>
      <c r="J94" s="1">
        <v>54.66</v>
      </c>
      <c r="K94" s="1">
        <v>60.16</v>
      </c>
    </row>
    <row r="95" spans="2:11" ht="15.75" thickBot="1">
      <c r="B95" s="44">
        <v>42314</v>
      </c>
      <c r="C95" s="14">
        <v>72.1</v>
      </c>
      <c r="D95" s="23">
        <v>70.7</v>
      </c>
      <c r="E95" s="16">
        <v>71.1</v>
      </c>
      <c r="F95" s="17">
        <v>72.5</v>
      </c>
      <c r="G95" s="3">
        <f t="shared" si="2"/>
        <v>71.6</v>
      </c>
      <c r="H95" s="11" t="s">
        <v>147</v>
      </c>
      <c r="J95" s="1">
        <v>54.02</v>
      </c>
      <c r="K95" s="1">
        <v>59.32</v>
      </c>
    </row>
    <row r="96" spans="2:11" ht="15.75" thickBot="1">
      <c r="B96" s="44">
        <v>42315</v>
      </c>
      <c r="C96" s="45"/>
      <c r="D96" s="45"/>
      <c r="E96" s="26"/>
      <c r="F96" s="27"/>
      <c r="G96" s="25" t="e">
        <f t="shared" si="2"/>
        <v>#DIV/0!</v>
      </c>
      <c r="H96" s="11" t="s">
        <v>148</v>
      </c>
      <c r="J96" s="1">
        <v>53.38</v>
      </c>
      <c r="K96" s="1">
        <v>58.89</v>
      </c>
    </row>
    <row r="97" spans="2:11" ht="15.75" thickBot="1">
      <c r="B97" s="44">
        <v>42316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42317</v>
      </c>
      <c r="C98" s="39">
        <v>71.7</v>
      </c>
      <c r="D98" s="40">
        <v>69.5</v>
      </c>
      <c r="E98" s="41">
        <v>70.3</v>
      </c>
      <c r="F98" s="42">
        <v>71.4</v>
      </c>
      <c r="G98" s="43">
        <f t="shared" si="2"/>
        <v>70.725</v>
      </c>
      <c r="H98" s="11"/>
      <c r="I98" s="22" t="s">
        <v>25</v>
      </c>
      <c r="J98" s="1">
        <v>52.12</v>
      </c>
      <c r="K98" s="1">
        <v>57.2</v>
      </c>
    </row>
    <row r="99" spans="2:11" ht="15.75" thickBot="1">
      <c r="B99" s="44">
        <v>42318</v>
      </c>
      <c r="C99" s="39">
        <v>71.1</v>
      </c>
      <c r="D99" s="40">
        <v>69.1</v>
      </c>
      <c r="E99" s="41">
        <v>69.5</v>
      </c>
      <c r="F99" s="42">
        <v>70.2</v>
      </c>
      <c r="G99" s="43">
        <f t="shared" si="2"/>
        <v>69.975</v>
      </c>
      <c r="H99" s="11"/>
      <c r="J99" s="1">
        <v>51.69</v>
      </c>
      <c r="K99" s="1">
        <v>56.7</v>
      </c>
    </row>
    <row r="100" spans="2:11" ht="15.75" thickBot="1">
      <c r="B100" s="44">
        <v>42319</v>
      </c>
      <c r="C100" s="39"/>
      <c r="D100" s="40"/>
      <c r="E100" s="41"/>
      <c r="F100" s="42"/>
      <c r="G100" s="43" t="e">
        <f t="shared" si="2"/>
        <v>#DIV/0!</v>
      </c>
      <c r="H100" s="11"/>
      <c r="J100" s="1">
        <v>50.84</v>
      </c>
      <c r="K100" s="1">
        <v>55.9</v>
      </c>
    </row>
    <row r="101" spans="2:11" ht="15.75" thickBot="1">
      <c r="B101" s="44">
        <v>42320</v>
      </c>
      <c r="C101" s="39">
        <v>70.3</v>
      </c>
      <c r="D101" s="40">
        <v>68.6</v>
      </c>
      <c r="E101" s="41">
        <v>68.1</v>
      </c>
      <c r="F101" s="42">
        <v>69.5</v>
      </c>
      <c r="G101" s="43">
        <f t="shared" si="2"/>
        <v>69.125</v>
      </c>
      <c r="H101" s="11"/>
      <c r="J101" s="1">
        <v>50.42</v>
      </c>
      <c r="K101" s="1">
        <v>55.5</v>
      </c>
    </row>
    <row r="102" spans="2:11" ht="13.5" thickBot="1">
      <c r="B102" s="44">
        <v>42321</v>
      </c>
      <c r="C102" s="60" t="s">
        <v>149</v>
      </c>
      <c r="D102" s="61"/>
      <c r="E102" s="61"/>
      <c r="F102" s="62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102:F10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4">
      <selection activeCell="F39" sqref="F39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28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70</v>
      </c>
      <c r="D7" s="8"/>
      <c r="E7" s="8" t="s">
        <v>71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42272</v>
      </c>
      <c r="C10" s="14">
        <v>65.4</v>
      </c>
      <c r="D10" s="15">
        <v>66.1</v>
      </c>
      <c r="E10" s="16">
        <v>66</v>
      </c>
      <c r="F10" s="17">
        <v>67.9</v>
      </c>
      <c r="G10" s="3">
        <f aca="true" t="shared" si="0" ref="G10:G40">AVERAGE(C10:F10)</f>
        <v>66.35</v>
      </c>
      <c r="H10" s="7"/>
      <c r="I10" s="7"/>
      <c r="J10" s="1">
        <v>19.2</v>
      </c>
      <c r="K10" s="1">
        <v>57.2</v>
      </c>
    </row>
    <row r="11" spans="2:11" ht="17.25" customHeight="1" thickBot="1">
      <c r="B11" s="48">
        <v>42273</v>
      </c>
      <c r="C11" s="14"/>
      <c r="D11" s="15"/>
      <c r="E11" s="16"/>
      <c r="F11" s="17"/>
      <c r="G11" s="3">
        <f>AVERAGE(C14:F14)</f>
        <v>69.525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8">
        <v>42274</v>
      </c>
      <c r="C12" s="14"/>
      <c r="D12" s="15"/>
      <c r="E12" s="16"/>
      <c r="F12" s="17"/>
      <c r="G12" s="3">
        <f>AVERAGE(C15:F15)</f>
        <v>70.925</v>
      </c>
      <c r="J12" s="1">
        <v>56.36</v>
      </c>
      <c r="K12" s="1">
        <v>75.84</v>
      </c>
    </row>
    <row r="13" spans="2:11" ht="17.25" customHeight="1" thickBot="1">
      <c r="B13" s="48">
        <v>42275</v>
      </c>
      <c r="C13" s="14">
        <v>71.2</v>
      </c>
      <c r="D13" s="15">
        <v>71.3</v>
      </c>
      <c r="E13" s="16">
        <v>70.3</v>
      </c>
      <c r="F13" s="17">
        <v>74.5</v>
      </c>
      <c r="G13" s="3">
        <f t="shared" si="0"/>
        <v>71.825</v>
      </c>
      <c r="J13" s="1">
        <v>64.83</v>
      </c>
      <c r="K13" s="1">
        <v>76.69</v>
      </c>
    </row>
    <row r="14" spans="2:11" ht="17.25" customHeight="1" thickBot="1">
      <c r="B14" s="46">
        <v>42276</v>
      </c>
      <c r="C14" s="14">
        <v>67.9</v>
      </c>
      <c r="D14" s="15">
        <v>69.8</v>
      </c>
      <c r="E14" s="16">
        <v>70</v>
      </c>
      <c r="F14" s="17">
        <v>70.4</v>
      </c>
      <c r="G14" s="3" t="e">
        <f>AVERAGE(#REF!)</f>
        <v>#REF!</v>
      </c>
      <c r="H14" t="s">
        <v>2</v>
      </c>
      <c r="I14" t="s">
        <v>51</v>
      </c>
      <c r="J14" s="1">
        <v>67.37</v>
      </c>
      <c r="K14" s="1">
        <v>75.8</v>
      </c>
    </row>
    <row r="15" spans="2:11" ht="17.25" customHeight="1" thickBot="1">
      <c r="B15" s="48">
        <v>42277</v>
      </c>
      <c r="C15" s="14">
        <v>69.8</v>
      </c>
      <c r="D15" s="15">
        <v>70.2</v>
      </c>
      <c r="E15" s="16">
        <v>72.2</v>
      </c>
      <c r="F15" s="17">
        <v>71.5</v>
      </c>
      <c r="G15" s="3" t="e">
        <f>AVERAGE(#REF!)</f>
        <v>#REF!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46">
        <v>42278</v>
      </c>
      <c r="C16" s="14">
        <v>70.1</v>
      </c>
      <c r="D16" s="15">
        <v>71.5</v>
      </c>
      <c r="E16" s="16">
        <v>75.6</v>
      </c>
      <c r="F16" s="17">
        <v>75.1</v>
      </c>
      <c r="G16" s="3">
        <f t="shared" si="0"/>
        <v>73.07499999999999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8">
        <v>42279</v>
      </c>
      <c r="C17" s="14">
        <v>73.1</v>
      </c>
      <c r="D17" s="15">
        <v>75.6</v>
      </c>
      <c r="E17" s="16">
        <v>76.9</v>
      </c>
      <c r="F17" s="17">
        <v>78.1</v>
      </c>
      <c r="G17" s="3">
        <f t="shared" si="0"/>
        <v>75.925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48">
        <v>42280</v>
      </c>
      <c r="C18" s="14"/>
      <c r="D18" s="15"/>
      <c r="E18" s="16"/>
      <c r="F18" s="17"/>
      <c r="G18" s="3">
        <f>AVERAGE(C21:F21)</f>
        <v>76.55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48">
        <v>42281</v>
      </c>
      <c r="C19" s="14"/>
      <c r="D19" s="15"/>
      <c r="E19" s="16"/>
      <c r="F19" s="17"/>
      <c r="G19" s="3">
        <f>AVERAGE(C22:F22)</f>
        <v>76.47500000000001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48">
        <v>42282</v>
      </c>
      <c r="C20" s="14">
        <v>75</v>
      </c>
      <c r="D20" s="15">
        <v>76.1</v>
      </c>
      <c r="E20" s="16">
        <v>76.5</v>
      </c>
      <c r="F20" s="17">
        <v>77.2</v>
      </c>
      <c r="G20" s="3">
        <f t="shared" si="0"/>
        <v>76.2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48">
        <v>42283</v>
      </c>
      <c r="C21" s="14">
        <v>74.5</v>
      </c>
      <c r="D21" s="15">
        <v>76.7</v>
      </c>
      <c r="E21" s="16">
        <v>77.1</v>
      </c>
      <c r="F21" s="17">
        <v>77.9</v>
      </c>
      <c r="G21" s="3" t="e">
        <f>AVERAGE(#REF!)</f>
        <v>#REF!</v>
      </c>
      <c r="H21" s="11" t="s">
        <v>72</v>
      </c>
      <c r="I21" s="11"/>
      <c r="J21" s="1">
        <v>59.95</v>
      </c>
      <c r="K21" s="1">
        <v>66.1</v>
      </c>
    </row>
    <row r="22" spans="2:11" ht="17.25" customHeight="1" thickBot="1">
      <c r="B22" s="48">
        <v>42284</v>
      </c>
      <c r="C22" s="14">
        <v>75.1</v>
      </c>
      <c r="D22" s="15">
        <v>76.2</v>
      </c>
      <c r="E22" s="16">
        <v>76.9</v>
      </c>
      <c r="F22" s="17">
        <v>77.7</v>
      </c>
      <c r="G22" s="3" t="e">
        <f>AVERAGE(#REF!)</f>
        <v>#REF!</v>
      </c>
      <c r="H22" s="11" t="s">
        <v>74</v>
      </c>
      <c r="I22" s="11"/>
      <c r="J22" s="1">
        <v>59.3</v>
      </c>
      <c r="K22" s="1">
        <v>65.08</v>
      </c>
    </row>
    <row r="23" spans="2:11" ht="17.25" customHeight="1" thickBot="1">
      <c r="B23" s="46">
        <v>42285</v>
      </c>
      <c r="C23" s="14">
        <v>74.3</v>
      </c>
      <c r="D23" s="15">
        <v>76.1</v>
      </c>
      <c r="E23" s="16">
        <v>77</v>
      </c>
      <c r="F23" s="17">
        <v>77.2</v>
      </c>
      <c r="G23" s="3">
        <f t="shared" si="0"/>
        <v>76.14999999999999</v>
      </c>
      <c r="H23" s="11" t="s">
        <v>131</v>
      </c>
      <c r="I23" s="11"/>
      <c r="J23" s="1">
        <v>58.89</v>
      </c>
      <c r="K23" s="1">
        <v>64.4</v>
      </c>
    </row>
    <row r="24" spans="2:11" ht="17.25" customHeight="1" thickBot="1">
      <c r="B24" s="48">
        <v>42286</v>
      </c>
      <c r="C24" s="14">
        <v>75.4</v>
      </c>
      <c r="D24" s="15">
        <v>75.8</v>
      </c>
      <c r="E24" s="16">
        <v>76.3</v>
      </c>
      <c r="F24" s="17">
        <v>76.8</v>
      </c>
      <c r="G24" s="3">
        <f t="shared" si="0"/>
        <v>76.075</v>
      </c>
      <c r="H24" s="11" t="s">
        <v>130</v>
      </c>
      <c r="I24" s="11"/>
      <c r="J24" s="1">
        <v>58.47</v>
      </c>
      <c r="K24" s="1">
        <v>63.98</v>
      </c>
    </row>
    <row r="25" spans="2:11" ht="17.25" customHeight="1" thickBot="1">
      <c r="B25" s="48">
        <v>42287</v>
      </c>
      <c r="C25" s="14"/>
      <c r="D25" s="15"/>
      <c r="E25" s="16"/>
      <c r="F25" s="17"/>
      <c r="G25" s="3" t="e">
        <f t="shared" si="0"/>
        <v>#DIV/0!</v>
      </c>
      <c r="H25" s="11" t="s">
        <v>129</v>
      </c>
      <c r="I25" s="11"/>
      <c r="J25" s="1">
        <v>57.62</v>
      </c>
      <c r="K25" s="1">
        <v>63.13</v>
      </c>
    </row>
    <row r="26" spans="2:11" ht="17.25" customHeight="1" thickBot="1">
      <c r="B26" s="48">
        <v>42288</v>
      </c>
      <c r="C26" s="14"/>
      <c r="D26" s="15"/>
      <c r="E26" s="16"/>
      <c r="F26" s="17"/>
      <c r="G26" s="3" t="e">
        <f t="shared" si="0"/>
        <v>#DIV/0!</v>
      </c>
      <c r="H26" s="11" t="s">
        <v>132</v>
      </c>
      <c r="I26" s="11"/>
      <c r="J26" s="1">
        <v>57.2</v>
      </c>
      <c r="K26" s="1">
        <v>62.71</v>
      </c>
    </row>
    <row r="27" spans="2:11" ht="17.25" customHeight="1" thickBot="1">
      <c r="B27" s="48">
        <v>42289</v>
      </c>
      <c r="C27" s="14">
        <v>75.5</v>
      </c>
      <c r="D27" s="15">
        <v>75.4</v>
      </c>
      <c r="E27" s="16">
        <v>76.1</v>
      </c>
      <c r="F27" s="17">
        <v>76.2</v>
      </c>
      <c r="G27" s="3">
        <f t="shared" si="0"/>
        <v>75.8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48">
        <v>42290</v>
      </c>
      <c r="C28" s="14">
        <v>75.1</v>
      </c>
      <c r="D28" s="15">
        <v>74.9</v>
      </c>
      <c r="E28" s="16">
        <v>75.8</v>
      </c>
      <c r="F28" s="17">
        <v>76.1</v>
      </c>
      <c r="G28" s="3">
        <f t="shared" si="0"/>
        <v>75.475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48">
        <v>42291</v>
      </c>
      <c r="C29" s="14">
        <v>74.8</v>
      </c>
      <c r="D29" s="15">
        <v>74.3</v>
      </c>
      <c r="E29" s="16">
        <v>75.1</v>
      </c>
      <c r="F29" s="17">
        <v>75.7</v>
      </c>
      <c r="G29" s="3">
        <f t="shared" si="0"/>
        <v>74.975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48">
        <v>42292</v>
      </c>
      <c r="C30" s="14">
        <v>74.2</v>
      </c>
      <c r="D30" s="15">
        <v>73.9</v>
      </c>
      <c r="E30" s="16">
        <v>74.5</v>
      </c>
      <c r="F30" s="17">
        <v>75.1</v>
      </c>
      <c r="G30" s="3">
        <f t="shared" si="0"/>
        <v>74.42500000000001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48">
        <v>42293</v>
      </c>
      <c r="C31" s="14">
        <v>73.8</v>
      </c>
      <c r="D31" s="15">
        <v>73.2</v>
      </c>
      <c r="E31" s="16">
        <v>74.1</v>
      </c>
      <c r="F31" s="17">
        <v>74.8</v>
      </c>
      <c r="G31" s="21">
        <f t="shared" si="0"/>
        <v>73.975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48">
        <v>42294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48">
        <v>42295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48">
        <v>42296</v>
      </c>
      <c r="C34" s="14">
        <v>71.5</v>
      </c>
      <c r="D34" s="15">
        <v>71.2</v>
      </c>
      <c r="E34" s="16">
        <v>72.4</v>
      </c>
      <c r="F34" s="17">
        <v>73.5</v>
      </c>
      <c r="G34" s="21">
        <f t="shared" si="0"/>
        <v>72.15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48">
        <v>42297</v>
      </c>
      <c r="C35" s="14">
        <v>71.1</v>
      </c>
      <c r="D35" s="15">
        <v>70.8</v>
      </c>
      <c r="E35" s="16">
        <v>71.5</v>
      </c>
      <c r="F35" s="17">
        <v>72.4</v>
      </c>
      <c r="G35" s="21">
        <f t="shared" si="0"/>
        <v>71.44999999999999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48">
        <v>42298</v>
      </c>
      <c r="C36" s="14">
        <v>70.7</v>
      </c>
      <c r="D36" s="15">
        <v>70.1</v>
      </c>
      <c r="E36" s="16">
        <v>71.2</v>
      </c>
      <c r="F36" s="17">
        <v>71.7</v>
      </c>
      <c r="G36" s="21">
        <f t="shared" si="0"/>
        <v>70.925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48">
        <v>42299</v>
      </c>
      <c r="C37" s="14">
        <v>70.1</v>
      </c>
      <c r="D37" s="15">
        <v>69.8</v>
      </c>
      <c r="E37" s="16">
        <v>70.8</v>
      </c>
      <c r="F37" s="17">
        <v>71.1</v>
      </c>
      <c r="G37" s="21">
        <f t="shared" si="0"/>
        <v>70.44999999999999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48">
        <v>42300</v>
      </c>
      <c r="C38" s="14">
        <v>69.7</v>
      </c>
      <c r="D38" s="15">
        <v>69.1</v>
      </c>
      <c r="E38" s="16">
        <v>69.2</v>
      </c>
      <c r="F38" s="17">
        <v>70.8</v>
      </c>
      <c r="G38" s="21">
        <f t="shared" si="0"/>
        <v>69.7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48">
        <v>42301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48">
        <v>42302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48">
        <v>42303</v>
      </c>
      <c r="C41" s="63" t="s">
        <v>55</v>
      </c>
      <c r="D41" s="64"/>
      <c r="E41" s="64"/>
      <c r="F41" s="65"/>
      <c r="G41" s="20"/>
      <c r="J41" s="1"/>
      <c r="K41" s="1"/>
    </row>
    <row r="42" spans="1:11" ht="14.25" customHeight="1" thickBot="1">
      <c r="A42" s="2"/>
      <c r="B42" s="48">
        <v>42304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27</v>
      </c>
      <c r="C70" s="59"/>
      <c r="D70" s="59"/>
      <c r="E70" s="59"/>
      <c r="F70" s="59"/>
      <c r="G70" s="59"/>
      <c r="H70" s="59"/>
    </row>
    <row r="71" spans="2:8" ht="12.75">
      <c r="B71" s="31" t="s">
        <v>38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41:F4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3">
      <selection activeCell="C96" sqref="C96:F96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30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78</v>
      </c>
      <c r="D7" s="8"/>
      <c r="E7" s="8" t="s">
        <v>79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42265</v>
      </c>
      <c r="C10" s="14">
        <v>62.1</v>
      </c>
      <c r="D10" s="15">
        <v>63.2</v>
      </c>
      <c r="E10" s="16">
        <v>66</v>
      </c>
      <c r="F10" s="17">
        <v>65.1</v>
      </c>
      <c r="G10" s="3">
        <f aca="true" t="shared" si="0" ref="G10:G40">AVERAGE(C10:F10)</f>
        <v>64.1</v>
      </c>
      <c r="H10" s="7"/>
      <c r="I10" s="7"/>
      <c r="J10" s="1">
        <v>19.2</v>
      </c>
      <c r="K10" s="1">
        <v>57.2</v>
      </c>
    </row>
    <row r="11" spans="2:11" ht="17.25" customHeight="1" thickBot="1">
      <c r="B11" s="47">
        <v>42266</v>
      </c>
      <c r="G11" s="3" t="e">
        <f t="shared" si="0"/>
        <v>#DIV/0!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7">
        <v>42267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46">
        <v>42268</v>
      </c>
      <c r="C13" s="14">
        <v>67.9</v>
      </c>
      <c r="D13" s="15">
        <v>69.8</v>
      </c>
      <c r="E13" s="16">
        <v>69.5</v>
      </c>
      <c r="F13" s="17">
        <v>70.4</v>
      </c>
      <c r="G13" s="3" t="e">
        <f>AVERAGE(#REF!)</f>
        <v>#REF!</v>
      </c>
      <c r="J13" s="1">
        <v>64.83</v>
      </c>
      <c r="K13" s="1">
        <v>76.69</v>
      </c>
    </row>
    <row r="14" spans="2:11" ht="17.25" customHeight="1" thickBot="1">
      <c r="B14" s="46">
        <v>42269</v>
      </c>
      <c r="C14" s="14">
        <v>71.2</v>
      </c>
      <c r="D14" s="15">
        <v>70</v>
      </c>
      <c r="E14" s="16">
        <v>70.1</v>
      </c>
      <c r="F14" s="17">
        <v>71.5</v>
      </c>
      <c r="G14" s="3">
        <f t="shared" si="0"/>
        <v>70.69999999999999</v>
      </c>
      <c r="H14" t="s">
        <v>2</v>
      </c>
      <c r="I14" t="s">
        <v>42</v>
      </c>
      <c r="J14" s="1">
        <v>67.37</v>
      </c>
      <c r="K14" s="1">
        <v>75.8</v>
      </c>
    </row>
    <row r="15" spans="2:11" ht="17.25" customHeight="1" thickBot="1">
      <c r="B15" s="46">
        <v>42270</v>
      </c>
      <c r="C15" s="14">
        <v>71.4</v>
      </c>
      <c r="D15" s="15">
        <v>71.8</v>
      </c>
      <c r="E15" s="16">
        <v>72.9</v>
      </c>
      <c r="F15" s="17">
        <v>74.8</v>
      </c>
      <c r="G15" s="3">
        <f t="shared" si="0"/>
        <v>72.725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46">
        <v>42271</v>
      </c>
      <c r="C16" s="14">
        <v>72.6</v>
      </c>
      <c r="D16" s="15">
        <v>71.4</v>
      </c>
      <c r="E16" s="16">
        <v>72.5</v>
      </c>
      <c r="F16" s="17">
        <v>73.4</v>
      </c>
      <c r="G16" s="3">
        <f t="shared" si="0"/>
        <v>72.475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7">
        <v>42272</v>
      </c>
      <c r="C17" s="14">
        <v>70.4</v>
      </c>
      <c r="D17" s="15">
        <v>72.1</v>
      </c>
      <c r="E17" s="16">
        <v>71.8</v>
      </c>
      <c r="F17" s="17">
        <v>71.2</v>
      </c>
      <c r="G17" s="3">
        <f t="shared" si="0"/>
        <v>71.375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47">
        <v>42273</v>
      </c>
      <c r="C18" s="14"/>
      <c r="D18" s="15"/>
      <c r="E18" s="16"/>
      <c r="F18" s="17"/>
      <c r="G18" s="3" t="e">
        <f t="shared" si="0"/>
        <v>#DIV/0!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47">
        <v>42274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46">
        <v>42275</v>
      </c>
      <c r="C20" s="14">
        <v>73.2</v>
      </c>
      <c r="D20" s="15">
        <v>74.8</v>
      </c>
      <c r="E20" s="16">
        <v>74.1</v>
      </c>
      <c r="F20" s="17">
        <v>76.8</v>
      </c>
      <c r="G20" s="3">
        <f t="shared" si="0"/>
        <v>74.725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47">
        <v>42276</v>
      </c>
      <c r="C21" s="14">
        <v>72.1</v>
      </c>
      <c r="D21" s="15">
        <v>72.4</v>
      </c>
      <c r="E21" s="16">
        <v>72.1</v>
      </c>
      <c r="F21" s="17">
        <v>75.6</v>
      </c>
      <c r="G21" s="3">
        <f t="shared" si="0"/>
        <v>73.05</v>
      </c>
      <c r="H21" s="11" t="s">
        <v>80</v>
      </c>
      <c r="I21" s="11"/>
      <c r="J21" s="1">
        <v>59.95</v>
      </c>
      <c r="K21" s="1">
        <v>66.1</v>
      </c>
    </row>
    <row r="22" spans="2:11" ht="17.25" customHeight="1" thickBot="1">
      <c r="B22" s="47">
        <v>42277</v>
      </c>
      <c r="C22" s="14">
        <v>72.1</v>
      </c>
      <c r="D22" s="15">
        <v>71.4</v>
      </c>
      <c r="E22" s="16">
        <v>73.2</v>
      </c>
      <c r="F22" s="17">
        <v>71.4</v>
      </c>
      <c r="G22" s="3">
        <f t="shared" si="0"/>
        <v>72.025</v>
      </c>
      <c r="H22" s="11" t="s">
        <v>81</v>
      </c>
      <c r="I22" s="11"/>
      <c r="J22" s="1">
        <v>59.3</v>
      </c>
      <c r="K22" s="1">
        <v>65.08</v>
      </c>
    </row>
    <row r="23" spans="2:11" ht="17.25" customHeight="1" thickBot="1">
      <c r="B23" s="47">
        <v>42278</v>
      </c>
      <c r="C23" s="14">
        <v>71.5</v>
      </c>
      <c r="D23" s="15">
        <v>72.1</v>
      </c>
      <c r="E23" s="16">
        <v>72.8</v>
      </c>
      <c r="F23" s="17">
        <v>72.1</v>
      </c>
      <c r="G23" s="3">
        <f t="shared" si="0"/>
        <v>72.125</v>
      </c>
      <c r="H23" s="11" t="s">
        <v>82</v>
      </c>
      <c r="I23" s="11"/>
      <c r="J23" s="1">
        <v>58.89</v>
      </c>
      <c r="K23" s="1">
        <v>64.4</v>
      </c>
    </row>
    <row r="24" spans="2:11" ht="17.25" customHeight="1" thickBot="1">
      <c r="B24" s="47">
        <v>42279</v>
      </c>
      <c r="C24" s="14">
        <v>71.4</v>
      </c>
      <c r="D24" s="15">
        <v>72</v>
      </c>
      <c r="E24" s="16">
        <v>72.5</v>
      </c>
      <c r="F24" s="17">
        <v>73.1</v>
      </c>
      <c r="G24" s="3">
        <f t="shared" si="0"/>
        <v>72.25</v>
      </c>
      <c r="H24" s="11" t="s">
        <v>83</v>
      </c>
      <c r="I24" s="11"/>
      <c r="J24" s="1">
        <v>58.47</v>
      </c>
      <c r="K24" s="1">
        <v>63.98</v>
      </c>
    </row>
    <row r="25" spans="2:11" ht="17.25" customHeight="1" thickBot="1">
      <c r="B25" s="47">
        <v>42280</v>
      </c>
      <c r="G25" s="3" t="e">
        <f t="shared" si="0"/>
        <v>#DIV/0!</v>
      </c>
      <c r="H25" s="11" t="s">
        <v>73</v>
      </c>
      <c r="I25" s="11"/>
      <c r="J25" s="1">
        <v>57.62</v>
      </c>
      <c r="K25" s="1">
        <v>63.13</v>
      </c>
    </row>
    <row r="26" spans="2:11" ht="17.25" customHeight="1" thickBot="1">
      <c r="B26" s="47">
        <v>42281</v>
      </c>
      <c r="C26" s="14"/>
      <c r="D26" s="15"/>
      <c r="E26" s="16"/>
      <c r="F26" s="17"/>
      <c r="G26" s="3" t="e">
        <f t="shared" si="0"/>
        <v>#DIV/0!</v>
      </c>
      <c r="H26" s="11" t="s">
        <v>75</v>
      </c>
      <c r="I26" s="11"/>
      <c r="J26" s="1">
        <v>57.2</v>
      </c>
      <c r="K26" s="1">
        <v>62.71</v>
      </c>
    </row>
    <row r="27" spans="2:11" ht="17.25" customHeight="1" thickBot="1">
      <c r="B27" s="47">
        <v>42282</v>
      </c>
      <c r="C27" s="14">
        <v>73.4</v>
      </c>
      <c r="D27" s="15">
        <v>72.4</v>
      </c>
      <c r="E27" s="16">
        <v>74.2</v>
      </c>
      <c r="F27" s="17">
        <v>75.1</v>
      </c>
      <c r="G27" s="3">
        <f t="shared" si="0"/>
        <v>73.775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47">
        <v>42283</v>
      </c>
      <c r="C28" s="14">
        <v>70.4</v>
      </c>
      <c r="D28" s="15">
        <v>71</v>
      </c>
      <c r="E28" s="16">
        <v>71.2</v>
      </c>
      <c r="F28" s="17">
        <v>71.5</v>
      </c>
      <c r="G28" s="3">
        <f t="shared" si="0"/>
        <v>71.025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47">
        <v>42284</v>
      </c>
      <c r="C29" s="14">
        <v>70.1</v>
      </c>
      <c r="D29" s="15">
        <v>70.5</v>
      </c>
      <c r="E29" s="16">
        <v>70.8</v>
      </c>
      <c r="F29" s="17">
        <v>70.7</v>
      </c>
      <c r="G29" s="3">
        <f t="shared" si="0"/>
        <v>70.52499999999999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47">
        <v>42285</v>
      </c>
      <c r="C30" s="14">
        <v>70</v>
      </c>
      <c r="D30" s="15">
        <v>70.2</v>
      </c>
      <c r="E30" s="16">
        <v>70.5</v>
      </c>
      <c r="F30" s="17">
        <v>70.3</v>
      </c>
      <c r="G30" s="3">
        <f t="shared" si="0"/>
        <v>70.25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47">
        <v>42286</v>
      </c>
      <c r="C31" s="14">
        <v>69.8</v>
      </c>
      <c r="D31" s="15">
        <v>69.5</v>
      </c>
      <c r="E31" s="16">
        <v>70</v>
      </c>
      <c r="F31" s="17">
        <v>69.8</v>
      </c>
      <c r="G31" s="21">
        <f t="shared" si="0"/>
        <v>69.775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47">
        <v>42287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47">
        <v>42288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47">
        <v>42289</v>
      </c>
      <c r="C34" s="63" t="s">
        <v>55</v>
      </c>
      <c r="D34" s="64"/>
      <c r="E34" s="64"/>
      <c r="F34" s="65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47">
        <v>42290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47">
        <v>42291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47">
        <v>42292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47">
        <v>42293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47">
        <v>42294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47">
        <v>42295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47">
        <v>42296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47">
        <v>42297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0" ht="12.75">
      <c r="K60">
        <f>650/200</f>
        <v>3.25</v>
      </c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29</v>
      </c>
      <c r="C70" s="59"/>
      <c r="D70" s="59"/>
      <c r="E70" s="59"/>
      <c r="F70" s="59"/>
      <c r="G70" s="59"/>
      <c r="H70" s="59"/>
    </row>
    <row r="71" spans="2:8" ht="12.75">
      <c r="B71" s="31" t="s">
        <v>103</v>
      </c>
      <c r="C71" s="29"/>
      <c r="D71" s="28"/>
      <c r="E71" s="31" t="s">
        <v>104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9">
        <v>42292</v>
      </c>
      <c r="C74" s="14">
        <v>69.8</v>
      </c>
      <c r="D74" s="15">
        <v>69.5</v>
      </c>
      <c r="E74" s="16">
        <v>70.2</v>
      </c>
      <c r="F74" s="17">
        <v>71.4</v>
      </c>
      <c r="G74" s="3">
        <f aca="true" t="shared" si="1" ref="G74:G90">AVERAGE(C74:F74)</f>
        <v>70.225</v>
      </c>
      <c r="H74" s="7"/>
      <c r="J74" s="1">
        <v>19.2</v>
      </c>
      <c r="K74" s="1">
        <v>57.2</v>
      </c>
    </row>
    <row r="75" spans="2:11" ht="15.75" thickBot="1">
      <c r="B75" s="49">
        <v>42293</v>
      </c>
      <c r="C75" s="14">
        <v>70.1</v>
      </c>
      <c r="D75" s="15">
        <v>72.5</v>
      </c>
      <c r="E75" s="16">
        <v>71.9</v>
      </c>
      <c r="F75" s="17">
        <v>73.8</v>
      </c>
      <c r="G75" s="3">
        <f t="shared" si="1"/>
        <v>72.075</v>
      </c>
      <c r="H75" s="8"/>
      <c r="J75" s="1">
        <v>38.56</v>
      </c>
      <c r="K75" s="1">
        <v>69.9</v>
      </c>
    </row>
    <row r="76" spans="2:11" ht="15.75" thickBot="1">
      <c r="B76" s="44">
        <v>42294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42295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9">
        <v>42296</v>
      </c>
      <c r="C78" s="14">
        <v>75.1</v>
      </c>
      <c r="D78" s="15">
        <v>77.7</v>
      </c>
      <c r="E78" s="16">
        <v>78.1</v>
      </c>
      <c r="F78" s="17">
        <v>78.9</v>
      </c>
      <c r="G78" s="3">
        <f t="shared" si="1"/>
        <v>77.45</v>
      </c>
      <c r="H78" t="s">
        <v>19</v>
      </c>
      <c r="I78" t="s">
        <v>42</v>
      </c>
      <c r="J78" s="1">
        <v>67.37</v>
      </c>
      <c r="K78" s="1">
        <v>75.8</v>
      </c>
    </row>
    <row r="79" spans="2:11" ht="15.75" thickBot="1">
      <c r="B79" s="44">
        <v>42297</v>
      </c>
      <c r="C79" s="14">
        <v>75</v>
      </c>
      <c r="D79" s="15">
        <v>77.5</v>
      </c>
      <c r="E79" s="16">
        <v>78.5</v>
      </c>
      <c r="F79" s="17">
        <v>78.7</v>
      </c>
      <c r="G79" s="3">
        <f t="shared" si="1"/>
        <v>77.425</v>
      </c>
      <c r="H79" t="s">
        <v>7</v>
      </c>
      <c r="J79" s="1">
        <v>67.37</v>
      </c>
      <c r="K79" s="1">
        <v>74.57</v>
      </c>
    </row>
    <row r="80" spans="2:11" ht="15.75" thickBot="1">
      <c r="B80" s="49">
        <v>42298</v>
      </c>
      <c r="C80" s="14">
        <v>74.8</v>
      </c>
      <c r="D80" s="15">
        <v>77.1</v>
      </c>
      <c r="E80" s="16">
        <v>78.2</v>
      </c>
      <c r="F80" s="17">
        <v>78.5</v>
      </c>
      <c r="G80" s="3">
        <f t="shared" si="1"/>
        <v>77.14999999999999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42299</v>
      </c>
      <c r="C81" s="14">
        <v>74.1</v>
      </c>
      <c r="D81" s="15">
        <v>76.8</v>
      </c>
      <c r="E81" s="16">
        <v>77.7</v>
      </c>
      <c r="F81" s="17">
        <v>78.1</v>
      </c>
      <c r="G81" s="3">
        <f t="shared" si="1"/>
        <v>76.67499999999998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42300</v>
      </c>
      <c r="C82" s="14">
        <v>73.8</v>
      </c>
      <c r="D82" s="15">
        <v>76.1</v>
      </c>
      <c r="E82" s="16">
        <v>77.8</v>
      </c>
      <c r="F82" s="17">
        <v>77.9</v>
      </c>
      <c r="G82" s="3">
        <f t="shared" si="1"/>
        <v>76.4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42301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42302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42303</v>
      </c>
      <c r="C85" s="14">
        <v>73.1</v>
      </c>
      <c r="D85" s="15">
        <v>75.4</v>
      </c>
      <c r="E85" s="16">
        <v>76.6</v>
      </c>
      <c r="F85" s="17">
        <v>77.1</v>
      </c>
      <c r="G85" s="3">
        <f t="shared" si="1"/>
        <v>75.55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42304</v>
      </c>
      <c r="C86" s="14">
        <v>73.2</v>
      </c>
      <c r="D86" s="15">
        <v>75.1</v>
      </c>
      <c r="E86" s="16">
        <v>76.5</v>
      </c>
      <c r="F86" s="17">
        <v>76.9</v>
      </c>
      <c r="G86" s="3">
        <f t="shared" si="1"/>
        <v>75.42500000000001</v>
      </c>
      <c r="H86" s="22"/>
      <c r="J86" s="1">
        <v>59.3</v>
      </c>
      <c r="K86" s="1">
        <v>65.08</v>
      </c>
    </row>
    <row r="87" spans="2:11" ht="15.75" thickBot="1">
      <c r="B87" s="44">
        <v>42305</v>
      </c>
      <c r="C87" s="14">
        <v>72.9</v>
      </c>
      <c r="D87" s="15">
        <v>74.8</v>
      </c>
      <c r="E87" s="16">
        <v>76.1</v>
      </c>
      <c r="F87" s="17">
        <v>76.2</v>
      </c>
      <c r="G87" s="3">
        <f t="shared" si="1"/>
        <v>75</v>
      </c>
      <c r="H87" s="11" t="s">
        <v>105</v>
      </c>
      <c r="J87" s="1">
        <v>58.89</v>
      </c>
      <c r="K87" s="1">
        <v>64.4</v>
      </c>
    </row>
    <row r="88" spans="2:11" ht="15.75" thickBot="1">
      <c r="B88" s="44">
        <v>42306</v>
      </c>
      <c r="C88" s="14">
        <v>72.7</v>
      </c>
      <c r="D88" s="15">
        <v>74.1</v>
      </c>
      <c r="E88" s="16">
        <v>75.7</v>
      </c>
      <c r="F88" s="17">
        <v>76</v>
      </c>
      <c r="G88" s="3">
        <f t="shared" si="1"/>
        <v>74.625</v>
      </c>
      <c r="H88" s="11" t="s">
        <v>106</v>
      </c>
      <c r="J88" s="1">
        <v>58.47</v>
      </c>
      <c r="K88" s="1">
        <v>63.98</v>
      </c>
    </row>
    <row r="89" spans="2:11" ht="15.75" thickBot="1">
      <c r="B89" s="44">
        <v>42307</v>
      </c>
      <c r="C89" s="14">
        <v>72.5</v>
      </c>
      <c r="D89" s="15">
        <v>73.9</v>
      </c>
      <c r="E89" s="16">
        <v>75.1</v>
      </c>
      <c r="F89" s="17">
        <v>75.7</v>
      </c>
      <c r="G89" s="3">
        <f t="shared" si="1"/>
        <v>74.3</v>
      </c>
      <c r="H89" s="11" t="s">
        <v>107</v>
      </c>
      <c r="J89" s="1">
        <v>57.62</v>
      </c>
      <c r="K89" s="1">
        <v>63.13</v>
      </c>
    </row>
    <row r="90" spans="2:11" ht="15.75" thickBot="1">
      <c r="B90" s="44">
        <v>42308</v>
      </c>
      <c r="C90" s="14"/>
      <c r="D90" s="15"/>
      <c r="E90" s="16"/>
      <c r="F90" s="17"/>
      <c r="G90" s="3" t="e">
        <f t="shared" si="1"/>
        <v>#DIV/0!</v>
      </c>
      <c r="H90" s="11" t="s">
        <v>108</v>
      </c>
      <c r="J90" s="1">
        <v>57.2</v>
      </c>
      <c r="K90" s="1">
        <v>62.71</v>
      </c>
    </row>
    <row r="91" spans="2:11" ht="15.75" thickBot="1">
      <c r="B91" s="44">
        <v>42309</v>
      </c>
      <c r="C91" s="14"/>
      <c r="D91" s="15"/>
      <c r="E91" s="16"/>
      <c r="F91" s="17"/>
      <c r="G91" s="3" t="e">
        <f>AVERAGE(D91:F91)</f>
        <v>#DIV/0!</v>
      </c>
      <c r="H91" s="11" t="s">
        <v>109</v>
      </c>
      <c r="J91" s="1">
        <v>56.35</v>
      </c>
      <c r="K91" s="1">
        <v>61.86</v>
      </c>
    </row>
    <row r="92" spans="2:11" ht="15.75" thickBot="1">
      <c r="B92" s="44">
        <v>42310</v>
      </c>
      <c r="C92" s="14">
        <v>71.8</v>
      </c>
      <c r="D92" s="15">
        <v>73.1</v>
      </c>
      <c r="E92" s="16">
        <v>74.2</v>
      </c>
      <c r="F92" s="17">
        <v>74.8</v>
      </c>
      <c r="G92" s="3">
        <f aca="true" t="shared" si="2" ref="G92:G99">AVERAGE(C92:F92)</f>
        <v>73.475</v>
      </c>
      <c r="H92" s="11" t="s">
        <v>143</v>
      </c>
      <c r="J92" s="1">
        <v>55.93</v>
      </c>
      <c r="K92" s="1">
        <v>61.44</v>
      </c>
    </row>
    <row r="93" spans="2:11" ht="15.75" thickBot="1">
      <c r="B93" s="44">
        <v>42311</v>
      </c>
      <c r="C93" s="14">
        <v>71.5</v>
      </c>
      <c r="D93" s="15">
        <v>72.7</v>
      </c>
      <c r="E93" s="16">
        <v>74</v>
      </c>
      <c r="F93" s="17">
        <v>74.1</v>
      </c>
      <c r="G93" s="3">
        <f t="shared" si="2"/>
        <v>73.07499999999999</v>
      </c>
      <c r="H93" s="11"/>
      <c r="J93" s="1">
        <v>55.29</v>
      </c>
      <c r="K93" s="1">
        <v>60.5</v>
      </c>
    </row>
    <row r="94" spans="2:11" ht="15.75" thickBot="1">
      <c r="B94" s="44">
        <v>42312</v>
      </c>
      <c r="C94" s="14">
        <v>71.1</v>
      </c>
      <c r="D94" s="15">
        <v>72.2</v>
      </c>
      <c r="E94" s="16">
        <v>73.8</v>
      </c>
      <c r="F94" s="17">
        <v>73.7</v>
      </c>
      <c r="G94" s="3">
        <f t="shared" si="2"/>
        <v>72.7</v>
      </c>
      <c r="H94" s="11"/>
      <c r="J94" s="1">
        <v>54.66</v>
      </c>
      <c r="K94" s="1">
        <v>60.16</v>
      </c>
    </row>
    <row r="95" spans="2:11" ht="15.75" thickBot="1">
      <c r="B95" s="44">
        <v>42313</v>
      </c>
      <c r="C95" s="14">
        <v>70.7</v>
      </c>
      <c r="D95" s="23">
        <v>71.8</v>
      </c>
      <c r="E95" s="16">
        <v>73.1</v>
      </c>
      <c r="F95" s="17">
        <v>73.5</v>
      </c>
      <c r="G95" s="3">
        <f t="shared" si="2"/>
        <v>72.275</v>
      </c>
      <c r="H95" s="11"/>
      <c r="J95" s="1">
        <v>54.02</v>
      </c>
      <c r="K95" s="1">
        <v>59.32</v>
      </c>
    </row>
    <row r="96" spans="2:11" ht="15.75" thickBot="1">
      <c r="B96" s="44">
        <v>42314</v>
      </c>
      <c r="C96" s="66" t="s">
        <v>55</v>
      </c>
      <c r="D96" s="67"/>
      <c r="E96" s="67"/>
      <c r="F96" s="68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42315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42316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42317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42318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42319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42320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4">
    <mergeCell ref="B6:H6"/>
    <mergeCell ref="B70:H70"/>
    <mergeCell ref="C34:F34"/>
    <mergeCell ref="C96:F9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04">
      <selection activeCell="H94" sqref="H94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31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60</v>
      </c>
      <c r="D7" s="8"/>
      <c r="E7" s="8" t="s">
        <v>61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42257</v>
      </c>
      <c r="C10" s="14">
        <v>62.4</v>
      </c>
      <c r="D10" s="15">
        <v>64.8</v>
      </c>
      <c r="E10" s="16">
        <v>65.9</v>
      </c>
      <c r="F10" s="17">
        <v>68.7</v>
      </c>
      <c r="G10" s="3">
        <f aca="true" t="shared" si="0" ref="G10:G40">AVERAGE(C10:F10)</f>
        <v>65.45</v>
      </c>
      <c r="H10" s="7"/>
      <c r="I10" s="7"/>
      <c r="J10" s="1">
        <v>19.2</v>
      </c>
      <c r="K10" s="1">
        <v>57.2</v>
      </c>
    </row>
    <row r="11" spans="2:11" ht="17.25" customHeight="1" thickBot="1">
      <c r="B11" s="46">
        <v>42258</v>
      </c>
      <c r="C11" s="14">
        <v>63.8</v>
      </c>
      <c r="D11" s="15">
        <v>66.9</v>
      </c>
      <c r="E11" s="16">
        <v>68.7</v>
      </c>
      <c r="F11" s="17">
        <v>70.1</v>
      </c>
      <c r="G11" s="3">
        <f t="shared" si="0"/>
        <v>67.375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42259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24">
        <v>42260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46">
        <v>42261</v>
      </c>
      <c r="C14" s="14">
        <v>64.1</v>
      </c>
      <c r="D14" s="15">
        <v>68.9</v>
      </c>
      <c r="E14" s="16">
        <v>71.2</v>
      </c>
      <c r="F14" s="17">
        <v>75.4</v>
      </c>
      <c r="G14" s="3">
        <f t="shared" si="0"/>
        <v>69.9</v>
      </c>
      <c r="H14" t="s">
        <v>2</v>
      </c>
      <c r="I14" t="s">
        <v>15</v>
      </c>
      <c r="J14" s="1">
        <v>67.37</v>
      </c>
      <c r="K14" s="1">
        <v>75.8</v>
      </c>
    </row>
    <row r="15" spans="2:11" ht="17.25" customHeight="1" thickBot="1">
      <c r="B15" s="24">
        <v>42262</v>
      </c>
      <c r="C15" s="14">
        <v>69.1</v>
      </c>
      <c r="D15" s="15">
        <v>72.4</v>
      </c>
      <c r="E15" s="16">
        <v>72.8</v>
      </c>
      <c r="F15" s="17">
        <v>77.9</v>
      </c>
      <c r="G15" s="3">
        <f t="shared" si="0"/>
        <v>73.05000000000001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42263</v>
      </c>
      <c r="C16" s="14">
        <v>71.8</v>
      </c>
      <c r="D16" s="15">
        <v>74.5</v>
      </c>
      <c r="E16" s="16">
        <v>73.7</v>
      </c>
      <c r="F16" s="17">
        <v>77.5</v>
      </c>
      <c r="G16" s="3">
        <f t="shared" si="0"/>
        <v>74.375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6">
        <v>42264</v>
      </c>
      <c r="C17" s="14">
        <v>70.5</v>
      </c>
      <c r="D17" s="15">
        <v>75.1</v>
      </c>
      <c r="E17" s="16">
        <v>74.8</v>
      </c>
      <c r="F17" s="17">
        <v>77.1</v>
      </c>
      <c r="G17" s="3">
        <f t="shared" si="0"/>
        <v>74.375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42265</v>
      </c>
      <c r="C18" s="14">
        <v>71.9</v>
      </c>
      <c r="D18" s="15">
        <v>76.1</v>
      </c>
      <c r="E18" s="16">
        <v>75</v>
      </c>
      <c r="F18" s="17">
        <v>76.8</v>
      </c>
      <c r="G18" s="3">
        <f t="shared" si="0"/>
        <v>74.95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42266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42267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42268</v>
      </c>
      <c r="C21" s="14">
        <v>72.1</v>
      </c>
      <c r="D21" s="15">
        <v>75.5</v>
      </c>
      <c r="E21" s="16">
        <v>74.8</v>
      </c>
      <c r="F21" s="17">
        <v>76.1</v>
      </c>
      <c r="G21" s="3">
        <f t="shared" si="0"/>
        <v>74.625</v>
      </c>
      <c r="H21" s="11" t="s">
        <v>62</v>
      </c>
      <c r="I21" s="11"/>
      <c r="J21" s="1">
        <v>59.95</v>
      </c>
      <c r="K21" s="1">
        <v>66.1</v>
      </c>
    </row>
    <row r="22" spans="2:11" ht="17.25" customHeight="1" thickBot="1">
      <c r="B22" s="24">
        <v>42269</v>
      </c>
      <c r="C22" s="14">
        <v>71.8</v>
      </c>
      <c r="D22" s="15">
        <v>75.1</v>
      </c>
      <c r="E22" s="16">
        <v>74.3</v>
      </c>
      <c r="F22" s="17">
        <v>75.7</v>
      </c>
      <c r="G22" s="3">
        <f t="shared" si="0"/>
        <v>74.225</v>
      </c>
      <c r="H22" s="11" t="s">
        <v>63</v>
      </c>
      <c r="I22" s="11"/>
      <c r="J22" s="1">
        <v>59.3</v>
      </c>
      <c r="K22" s="1">
        <v>65.08</v>
      </c>
    </row>
    <row r="23" spans="2:11" ht="17.25" customHeight="1" thickBot="1">
      <c r="B23" s="24">
        <v>42270</v>
      </c>
      <c r="C23" s="14">
        <v>70.9</v>
      </c>
      <c r="D23" s="15">
        <v>74.5</v>
      </c>
      <c r="E23" s="16">
        <v>73.7</v>
      </c>
      <c r="F23" s="17">
        <v>74.4</v>
      </c>
      <c r="G23" s="3">
        <f t="shared" si="0"/>
        <v>73.375</v>
      </c>
      <c r="H23" s="11" t="s">
        <v>64</v>
      </c>
      <c r="I23" s="11"/>
      <c r="J23" s="1">
        <v>58.89</v>
      </c>
      <c r="K23" s="1">
        <v>64.4</v>
      </c>
    </row>
    <row r="24" spans="2:11" ht="17.25" customHeight="1" thickBot="1">
      <c r="B24" s="24">
        <v>42271</v>
      </c>
      <c r="C24" s="14">
        <v>70.1</v>
      </c>
      <c r="D24" s="15">
        <v>73.8</v>
      </c>
      <c r="E24" s="16">
        <v>72.9</v>
      </c>
      <c r="F24" s="17">
        <v>73.8</v>
      </c>
      <c r="G24" s="3">
        <f t="shared" si="0"/>
        <v>72.64999999999999</v>
      </c>
      <c r="H24" s="11" t="s">
        <v>65</v>
      </c>
      <c r="I24" s="11"/>
      <c r="J24" s="1">
        <v>58.47</v>
      </c>
      <c r="K24" s="1">
        <v>63.98</v>
      </c>
    </row>
    <row r="25" spans="2:11" ht="17.25" customHeight="1" thickBot="1">
      <c r="B25" s="24">
        <v>42272</v>
      </c>
      <c r="C25" s="14">
        <v>70</v>
      </c>
      <c r="D25" s="15">
        <v>72.7</v>
      </c>
      <c r="E25" s="16">
        <v>73</v>
      </c>
      <c r="F25" s="17">
        <v>72.9</v>
      </c>
      <c r="G25" s="3">
        <f t="shared" si="0"/>
        <v>72.15</v>
      </c>
      <c r="H25" s="11" t="s">
        <v>66</v>
      </c>
      <c r="I25" s="11"/>
      <c r="J25" s="1">
        <v>57.62</v>
      </c>
      <c r="K25" s="1">
        <v>63.13</v>
      </c>
    </row>
    <row r="26" spans="2:11" ht="17.25" customHeight="1" thickBot="1">
      <c r="B26" s="24">
        <v>42273</v>
      </c>
      <c r="C26" s="14"/>
      <c r="D26" s="15"/>
      <c r="E26" s="16"/>
      <c r="F26" s="17"/>
      <c r="G26" s="3" t="e">
        <f t="shared" si="0"/>
        <v>#DIV/0!</v>
      </c>
      <c r="H26" s="11" t="s">
        <v>67</v>
      </c>
      <c r="I26" s="11"/>
      <c r="J26" s="1">
        <v>57.2</v>
      </c>
      <c r="K26" s="1">
        <v>62.71</v>
      </c>
    </row>
    <row r="27" spans="2:11" ht="17.25" customHeight="1" thickBot="1">
      <c r="B27" s="24">
        <v>42274</v>
      </c>
      <c r="C27" s="14"/>
      <c r="D27" s="15"/>
      <c r="E27" s="16"/>
      <c r="F27" s="17"/>
      <c r="G27" s="3" t="e">
        <f t="shared" si="0"/>
        <v>#DIV/0!</v>
      </c>
      <c r="H27" s="11" t="s">
        <v>68</v>
      </c>
      <c r="I27" s="11"/>
      <c r="J27" s="1">
        <v>56.35</v>
      </c>
      <c r="K27" s="1">
        <v>61.86</v>
      </c>
    </row>
    <row r="28" spans="2:11" ht="17.25" customHeight="1" thickBot="1">
      <c r="B28" s="24">
        <v>42275</v>
      </c>
      <c r="C28" s="14">
        <v>70.2</v>
      </c>
      <c r="D28" s="15">
        <v>73.5</v>
      </c>
      <c r="E28" s="16">
        <v>72.7</v>
      </c>
      <c r="F28" s="17">
        <v>72.5</v>
      </c>
      <c r="G28" s="3">
        <f t="shared" si="0"/>
        <v>72.225</v>
      </c>
      <c r="H28" s="11" t="s">
        <v>69</v>
      </c>
      <c r="I28" s="11"/>
      <c r="J28" s="1">
        <v>55.93</v>
      </c>
      <c r="K28" s="1">
        <v>61.44</v>
      </c>
    </row>
    <row r="29" spans="2:11" ht="17.25" customHeight="1" thickBot="1">
      <c r="B29" s="24">
        <v>42276</v>
      </c>
      <c r="C29" s="63" t="s">
        <v>55</v>
      </c>
      <c r="D29" s="64"/>
      <c r="E29" s="64"/>
      <c r="F29" s="65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42277</v>
      </c>
      <c r="C30" s="14"/>
      <c r="D30" s="15"/>
      <c r="E30" s="16"/>
      <c r="F30" s="17"/>
      <c r="G30" s="3" t="e">
        <f t="shared" si="0"/>
        <v>#DIV/0!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42278</v>
      </c>
      <c r="C31" s="14"/>
      <c r="D31" s="15"/>
      <c r="E31" s="16"/>
      <c r="F31" s="17"/>
      <c r="G31" s="21" t="e">
        <f t="shared" si="0"/>
        <v>#DIV/0!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42279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42280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42281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42282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42283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42284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42285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42286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42287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42288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42289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32</v>
      </c>
      <c r="C70" s="59"/>
      <c r="D70" s="59"/>
      <c r="E70" s="59"/>
      <c r="F70" s="59"/>
      <c r="G70" s="59"/>
      <c r="H70" s="59"/>
    </row>
    <row r="71" spans="2:8" ht="12.75">
      <c r="B71" s="31" t="s">
        <v>115</v>
      </c>
      <c r="C71" s="29"/>
      <c r="D71" s="28"/>
      <c r="E71" s="31" t="s">
        <v>116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9">
        <v>42286</v>
      </c>
      <c r="C74" s="14">
        <v>64.8</v>
      </c>
      <c r="D74" s="15">
        <v>69.2</v>
      </c>
      <c r="E74" s="16">
        <v>70.1</v>
      </c>
      <c r="F74" s="17">
        <v>71.4</v>
      </c>
      <c r="G74" s="3">
        <f aca="true" t="shared" si="1" ref="G74:G90">AVERAGE(C74:F74)</f>
        <v>68.875</v>
      </c>
      <c r="H74" s="7"/>
      <c r="J74" s="1">
        <v>19.2</v>
      </c>
      <c r="K74" s="1">
        <v>57.2</v>
      </c>
    </row>
    <row r="75" spans="2:11" ht="15.75" thickBot="1">
      <c r="B75" s="44">
        <v>42287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42288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42289</v>
      </c>
      <c r="C77" s="14">
        <v>70.7</v>
      </c>
      <c r="D77" s="15">
        <v>72.4</v>
      </c>
      <c r="E77" s="16">
        <v>75.8</v>
      </c>
      <c r="F77" s="17">
        <v>77.7</v>
      </c>
      <c r="G77" s="3">
        <f t="shared" si="1"/>
        <v>74.15</v>
      </c>
      <c r="J77" s="1">
        <v>64.83</v>
      </c>
      <c r="K77" s="1">
        <v>76.69</v>
      </c>
    </row>
    <row r="78" spans="2:11" ht="15.75" thickBot="1">
      <c r="B78" s="49">
        <v>42290</v>
      </c>
      <c r="C78" s="14">
        <v>70.5</v>
      </c>
      <c r="D78" s="15">
        <v>72.1</v>
      </c>
      <c r="E78" s="16">
        <v>76.2</v>
      </c>
      <c r="F78" s="17">
        <v>78.4</v>
      </c>
      <c r="G78" s="3">
        <f t="shared" si="1"/>
        <v>74.30000000000001</v>
      </c>
      <c r="H78" t="s">
        <v>19</v>
      </c>
      <c r="I78" t="s">
        <v>117</v>
      </c>
      <c r="J78" s="1">
        <v>67.37</v>
      </c>
      <c r="K78" s="1">
        <v>75.8</v>
      </c>
    </row>
    <row r="79" spans="2:11" ht="15.75" thickBot="1">
      <c r="B79" s="49">
        <v>42291</v>
      </c>
      <c r="C79" s="14">
        <v>71.1</v>
      </c>
      <c r="D79" s="15">
        <v>72.7</v>
      </c>
      <c r="E79" s="16">
        <v>75.8</v>
      </c>
      <c r="F79" s="17">
        <v>77.8</v>
      </c>
      <c r="G79" s="3">
        <f t="shared" si="1"/>
        <v>74.35000000000001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42292</v>
      </c>
      <c r="C80" s="14">
        <v>71.9</v>
      </c>
      <c r="D80" s="15">
        <v>73.1</v>
      </c>
      <c r="E80" s="16">
        <v>75.7</v>
      </c>
      <c r="F80" s="17">
        <v>77.1</v>
      </c>
      <c r="G80" s="3">
        <f t="shared" si="1"/>
        <v>74.44999999999999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42293</v>
      </c>
      <c r="C81" s="14">
        <v>72.8</v>
      </c>
      <c r="D81" s="15">
        <v>72.9</v>
      </c>
      <c r="E81" s="16">
        <v>75.1</v>
      </c>
      <c r="F81" s="17">
        <v>76.8</v>
      </c>
      <c r="G81" s="3">
        <f t="shared" si="1"/>
        <v>74.39999999999999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42294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42295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42296</v>
      </c>
      <c r="C84" s="14">
        <v>72.5</v>
      </c>
      <c r="D84" s="15">
        <v>73</v>
      </c>
      <c r="E84" s="16">
        <v>74.7</v>
      </c>
      <c r="F84" s="17">
        <v>76.2</v>
      </c>
      <c r="G84" s="3">
        <f t="shared" si="1"/>
        <v>74.1</v>
      </c>
      <c r="H84" s="11"/>
      <c r="J84" s="1">
        <v>60.59</v>
      </c>
      <c r="K84" s="1">
        <v>66.95</v>
      </c>
    </row>
    <row r="85" spans="2:11" ht="15.75" thickBot="1">
      <c r="B85" s="44">
        <v>42297</v>
      </c>
      <c r="C85" s="14">
        <v>72.4</v>
      </c>
      <c r="D85" s="15">
        <v>72.7</v>
      </c>
      <c r="E85" s="16">
        <v>74.5</v>
      </c>
      <c r="F85" s="17">
        <v>75.8</v>
      </c>
      <c r="G85" s="3">
        <f t="shared" si="1"/>
        <v>73.85000000000001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42298</v>
      </c>
      <c r="C86" s="14">
        <v>72.1</v>
      </c>
      <c r="D86" s="15">
        <v>72.5</v>
      </c>
      <c r="E86" s="16">
        <v>74.1</v>
      </c>
      <c r="F86" s="17">
        <v>75.7</v>
      </c>
      <c r="G86" s="3">
        <f t="shared" si="1"/>
        <v>73.6</v>
      </c>
      <c r="H86" s="22"/>
      <c r="J86" s="1">
        <v>59.3</v>
      </c>
      <c r="K86" s="1">
        <v>65.08</v>
      </c>
    </row>
    <row r="87" spans="2:11" ht="15.75" thickBot="1">
      <c r="B87" s="44">
        <v>42299</v>
      </c>
      <c r="C87" s="14">
        <v>71.8</v>
      </c>
      <c r="D87" s="15">
        <v>72.1</v>
      </c>
      <c r="E87" s="16">
        <v>73.3</v>
      </c>
      <c r="F87" s="17">
        <v>75.1</v>
      </c>
      <c r="G87" s="3">
        <f t="shared" si="1"/>
        <v>73.07499999999999</v>
      </c>
      <c r="H87" s="22" t="s">
        <v>118</v>
      </c>
      <c r="J87" s="1">
        <v>58.89</v>
      </c>
      <c r="K87" s="1">
        <v>64.4</v>
      </c>
    </row>
    <row r="88" spans="2:11" ht="15.75" thickBot="1">
      <c r="B88" s="44">
        <v>42300</v>
      </c>
      <c r="C88" s="14">
        <v>71.5</v>
      </c>
      <c r="D88" s="15">
        <v>72.2</v>
      </c>
      <c r="E88" s="16">
        <v>73.1</v>
      </c>
      <c r="F88" s="17">
        <v>74.8</v>
      </c>
      <c r="G88" s="3">
        <f t="shared" si="1"/>
        <v>72.89999999999999</v>
      </c>
      <c r="H88" s="22" t="s">
        <v>119</v>
      </c>
      <c r="J88" s="1">
        <v>58.47</v>
      </c>
      <c r="K88" s="1">
        <v>63.98</v>
      </c>
    </row>
    <row r="89" spans="2:11" ht="15.75" thickBot="1">
      <c r="B89" s="44">
        <v>42301</v>
      </c>
      <c r="C89" s="14"/>
      <c r="D89" s="15"/>
      <c r="E89" s="16"/>
      <c r="F89" s="17"/>
      <c r="G89" s="3" t="e">
        <f t="shared" si="1"/>
        <v>#DIV/0!</v>
      </c>
      <c r="H89" s="32" t="s">
        <v>120</v>
      </c>
      <c r="J89" s="1">
        <v>57.62</v>
      </c>
      <c r="K89" s="1">
        <v>63.13</v>
      </c>
    </row>
    <row r="90" spans="2:11" ht="15.75" thickBot="1">
      <c r="B90" s="44">
        <v>42302</v>
      </c>
      <c r="C90" s="14"/>
      <c r="D90" s="15"/>
      <c r="E90" s="16"/>
      <c r="F90" s="17"/>
      <c r="G90" s="3" t="e">
        <f t="shared" si="1"/>
        <v>#DIV/0!</v>
      </c>
      <c r="H90" s="22" t="s">
        <v>121</v>
      </c>
      <c r="J90" s="1">
        <v>57.2</v>
      </c>
      <c r="K90" s="1">
        <v>62.71</v>
      </c>
    </row>
    <row r="91" spans="2:11" ht="15.75" thickBot="1">
      <c r="B91" s="44">
        <v>42303</v>
      </c>
      <c r="C91" s="14">
        <v>70.1</v>
      </c>
      <c r="D91" s="15">
        <v>71</v>
      </c>
      <c r="E91" s="16">
        <v>72.3</v>
      </c>
      <c r="F91" s="17">
        <v>73.5</v>
      </c>
      <c r="G91" s="3">
        <f>AVERAGE(D91:F91)</f>
        <v>72.26666666666667</v>
      </c>
      <c r="H91" s="11"/>
      <c r="J91" s="1">
        <v>56.35</v>
      </c>
      <c r="K91" s="1">
        <v>61.86</v>
      </c>
    </row>
    <row r="92" spans="2:11" ht="15.75" thickBot="1">
      <c r="B92" s="44">
        <v>42304</v>
      </c>
      <c r="C92" s="14">
        <v>69.7</v>
      </c>
      <c r="D92" s="15">
        <v>70.3</v>
      </c>
      <c r="E92" s="16">
        <v>71.7</v>
      </c>
      <c r="F92" s="17">
        <v>73.2</v>
      </c>
      <c r="G92" s="3">
        <f aca="true" t="shared" si="2" ref="G92:G99">AVERAGE(C92:F92)</f>
        <v>71.225</v>
      </c>
      <c r="H92" s="11"/>
      <c r="J92" s="1">
        <v>55.93</v>
      </c>
      <c r="K92" s="1">
        <v>61.44</v>
      </c>
    </row>
    <row r="93" spans="2:11" ht="15.75" thickBot="1">
      <c r="B93" s="44">
        <v>42305</v>
      </c>
      <c r="C93" s="14">
        <v>69.5</v>
      </c>
      <c r="D93" s="15">
        <v>70</v>
      </c>
      <c r="E93" s="16">
        <v>70.8</v>
      </c>
      <c r="F93" s="17">
        <v>72.9</v>
      </c>
      <c r="G93" s="3">
        <f t="shared" si="2"/>
        <v>70.80000000000001</v>
      </c>
      <c r="H93" s="11"/>
      <c r="J93" s="1">
        <v>55.29</v>
      </c>
      <c r="K93" s="1">
        <v>60.5</v>
      </c>
    </row>
    <row r="94" spans="2:11" ht="15.75" thickBot="1">
      <c r="B94" s="44">
        <v>42306</v>
      </c>
      <c r="C94" s="63" t="s">
        <v>55</v>
      </c>
      <c r="D94" s="64"/>
      <c r="E94" s="64"/>
      <c r="F94" s="65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42307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42308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42309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42310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42311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42312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42313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42314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4">
    <mergeCell ref="B6:H6"/>
    <mergeCell ref="B70:H70"/>
    <mergeCell ref="C29:F29"/>
    <mergeCell ref="C94:F94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84">
      <selection activeCell="H93" sqref="H93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33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52</v>
      </c>
      <c r="D7" s="8"/>
      <c r="E7" s="8" t="s">
        <v>53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42249</v>
      </c>
      <c r="C10" s="14">
        <v>66.7</v>
      </c>
      <c r="D10" s="15">
        <v>69.8</v>
      </c>
      <c r="E10" s="16">
        <v>70.1</v>
      </c>
      <c r="F10" s="17">
        <v>72.4</v>
      </c>
      <c r="G10" s="3">
        <f aca="true" t="shared" si="0" ref="G10:G40">AVERAGE(C10:F10)</f>
        <v>69.75</v>
      </c>
      <c r="H10" s="7"/>
      <c r="I10" s="7"/>
      <c r="J10" s="1">
        <v>19.2</v>
      </c>
      <c r="K10" s="1">
        <v>57.2</v>
      </c>
    </row>
    <row r="11" spans="2:11" ht="17.25" customHeight="1" thickBot="1">
      <c r="B11" s="46">
        <v>42250</v>
      </c>
      <c r="C11" s="14">
        <v>68.5</v>
      </c>
      <c r="D11" s="15">
        <v>70.1</v>
      </c>
      <c r="E11" s="16">
        <v>71.8</v>
      </c>
      <c r="F11" s="17">
        <v>72.9</v>
      </c>
      <c r="G11" s="3">
        <f t="shared" si="0"/>
        <v>70.82499999999999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6">
        <v>42251</v>
      </c>
      <c r="C12" s="14">
        <v>69.1</v>
      </c>
      <c r="D12" s="15">
        <v>72.4</v>
      </c>
      <c r="E12" s="16">
        <v>74.5</v>
      </c>
      <c r="F12" s="17">
        <v>75.8</v>
      </c>
      <c r="G12" s="3">
        <f t="shared" si="0"/>
        <v>72.95</v>
      </c>
      <c r="J12" s="1">
        <v>56.36</v>
      </c>
      <c r="K12" s="1">
        <v>75.84</v>
      </c>
    </row>
    <row r="13" spans="2:11" ht="17.25" customHeight="1" thickBot="1">
      <c r="B13" s="24">
        <v>42252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24">
        <v>42253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42</v>
      </c>
      <c r="J14" s="1">
        <v>67.37</v>
      </c>
      <c r="K14" s="1">
        <v>75.8</v>
      </c>
    </row>
    <row r="15" spans="2:11" ht="17.25" customHeight="1" thickBot="1">
      <c r="B15" s="24">
        <v>42254</v>
      </c>
      <c r="C15" s="14">
        <v>72.8</v>
      </c>
      <c r="D15" s="15">
        <v>74.5</v>
      </c>
      <c r="E15" s="16">
        <v>76.7</v>
      </c>
      <c r="F15" s="17">
        <v>77.9</v>
      </c>
      <c r="G15" s="3">
        <f t="shared" si="0"/>
        <v>75.475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42255</v>
      </c>
      <c r="C16" s="14">
        <v>73.4</v>
      </c>
      <c r="D16" s="15">
        <v>75.1</v>
      </c>
      <c r="E16" s="16">
        <v>77.1</v>
      </c>
      <c r="F16" s="17">
        <v>77.5</v>
      </c>
      <c r="G16" s="3">
        <f t="shared" si="0"/>
        <v>75.775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42256</v>
      </c>
      <c r="C17" s="14"/>
      <c r="D17" s="15"/>
      <c r="E17" s="16"/>
      <c r="F17" s="17"/>
      <c r="G17" s="3" t="e">
        <f t="shared" si="0"/>
        <v>#DIV/0!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42257</v>
      </c>
      <c r="C18" s="14"/>
      <c r="D18" s="15"/>
      <c r="E18" s="16"/>
      <c r="F18" s="17"/>
      <c r="G18" s="3" t="e">
        <f t="shared" si="0"/>
        <v>#DIV/0!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42258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42259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42260</v>
      </c>
      <c r="C21" s="14"/>
      <c r="D21" s="15"/>
      <c r="E21" s="16"/>
      <c r="F21" s="17"/>
      <c r="G21" s="3" t="e">
        <f t="shared" si="0"/>
        <v>#DIV/0!</v>
      </c>
      <c r="H21" s="11" t="s">
        <v>54</v>
      </c>
      <c r="I21" s="11"/>
      <c r="J21" s="1">
        <v>59.95</v>
      </c>
      <c r="K21" s="1">
        <v>66.1</v>
      </c>
    </row>
    <row r="22" spans="2:11" ht="17.25" customHeight="1" thickBot="1">
      <c r="B22" s="24">
        <v>42261</v>
      </c>
      <c r="C22" s="14"/>
      <c r="D22" s="15"/>
      <c r="E22" s="16"/>
      <c r="F22" s="17"/>
      <c r="G22" s="3" t="e">
        <f t="shared" si="0"/>
        <v>#DIV/0!</v>
      </c>
      <c r="H22" s="11" t="s">
        <v>56</v>
      </c>
      <c r="I22" s="11"/>
      <c r="J22" s="1">
        <v>59.3</v>
      </c>
      <c r="K22" s="1">
        <v>65.08</v>
      </c>
    </row>
    <row r="23" spans="2:11" ht="17.25" customHeight="1" thickBot="1">
      <c r="B23" s="24">
        <v>42262</v>
      </c>
      <c r="C23" s="14"/>
      <c r="D23" s="15"/>
      <c r="E23" s="16"/>
      <c r="F23" s="17"/>
      <c r="G23" s="3" t="e">
        <f t="shared" si="0"/>
        <v>#DIV/0!</v>
      </c>
      <c r="H23" s="11" t="s">
        <v>57</v>
      </c>
      <c r="I23" s="11"/>
      <c r="J23" s="1">
        <v>58.89</v>
      </c>
      <c r="K23" s="1">
        <v>64.4</v>
      </c>
    </row>
    <row r="24" spans="2:11" ht="17.25" customHeight="1" thickBot="1">
      <c r="B24" s="24">
        <v>42263</v>
      </c>
      <c r="C24" s="14"/>
      <c r="D24" s="15"/>
      <c r="E24" s="16"/>
      <c r="F24" s="17"/>
      <c r="G24" s="3" t="e">
        <f t="shared" si="0"/>
        <v>#DIV/0!</v>
      </c>
      <c r="H24" s="11"/>
      <c r="I24" s="11"/>
      <c r="J24" s="1">
        <v>58.47</v>
      </c>
      <c r="K24" s="1">
        <v>63.98</v>
      </c>
    </row>
    <row r="25" spans="2:11" ht="17.25" customHeight="1" thickBot="1">
      <c r="B25" s="24">
        <v>42264</v>
      </c>
      <c r="C25" s="14"/>
      <c r="D25" s="15"/>
      <c r="E25" s="16"/>
      <c r="F25" s="17"/>
      <c r="G25" s="3" t="e">
        <f t="shared" si="0"/>
        <v>#DIV/0!</v>
      </c>
      <c r="H25" s="11"/>
      <c r="I25" s="11"/>
      <c r="J25" s="1">
        <v>57.62</v>
      </c>
      <c r="K25" s="1">
        <v>63.13</v>
      </c>
    </row>
    <row r="26" spans="2:11" ht="17.25" customHeight="1" thickBot="1">
      <c r="B26" s="24">
        <v>42265</v>
      </c>
      <c r="C26" s="14"/>
      <c r="D26" s="15"/>
      <c r="E26" s="16"/>
      <c r="F26" s="17"/>
      <c r="G26" s="3" t="e">
        <f t="shared" si="0"/>
        <v>#DIV/0!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42266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42267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42268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42269</v>
      </c>
      <c r="C30" s="14"/>
      <c r="D30" s="15"/>
      <c r="E30" s="16"/>
      <c r="F30" s="17"/>
      <c r="G30" s="3" t="e">
        <f t="shared" si="0"/>
        <v>#DIV/0!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42270</v>
      </c>
      <c r="C31" s="14"/>
      <c r="D31" s="15"/>
      <c r="E31" s="16"/>
      <c r="F31" s="17"/>
      <c r="G31" s="21" t="e">
        <f t="shared" si="0"/>
        <v>#DIV/0!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42271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42272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42273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42274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42275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42276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42277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42278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42279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42280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42281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34</v>
      </c>
      <c r="C70" s="59"/>
      <c r="D70" s="59"/>
      <c r="E70" s="59"/>
      <c r="F70" s="59"/>
      <c r="G70" s="59"/>
      <c r="H70" s="59"/>
    </row>
    <row r="71" spans="2:8" ht="12.75">
      <c r="B71" s="31" t="s">
        <v>122</v>
      </c>
      <c r="C71" s="29"/>
      <c r="D71" s="28"/>
      <c r="E71" s="31" t="s">
        <v>123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9">
        <v>42279</v>
      </c>
      <c r="C74" s="14">
        <v>60.1</v>
      </c>
      <c r="D74" s="15">
        <v>62.3</v>
      </c>
      <c r="E74" s="16">
        <v>62.8</v>
      </c>
      <c r="F74" s="17">
        <v>63.4</v>
      </c>
      <c r="G74" s="3">
        <f aca="true" t="shared" si="1" ref="G74:G90">AVERAGE(C74:F74)</f>
        <v>62.15</v>
      </c>
      <c r="H74" s="7"/>
      <c r="J74" s="1">
        <v>19.2</v>
      </c>
      <c r="K74" s="1">
        <v>57.2</v>
      </c>
    </row>
    <row r="75" spans="2:11" ht="15.75" thickBot="1">
      <c r="B75" s="44">
        <v>42280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42281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42282</v>
      </c>
      <c r="C77" s="14">
        <v>69.8</v>
      </c>
      <c r="D77" s="15">
        <v>71.2</v>
      </c>
      <c r="E77" s="16">
        <v>72.4</v>
      </c>
      <c r="F77" s="17">
        <v>74.5</v>
      </c>
      <c r="G77" s="3">
        <f t="shared" si="1"/>
        <v>71.975</v>
      </c>
      <c r="J77" s="1">
        <v>64.83</v>
      </c>
      <c r="K77" s="1">
        <v>76.69</v>
      </c>
    </row>
    <row r="78" spans="2:11" ht="15.75" thickBot="1">
      <c r="B78" s="49">
        <v>42283</v>
      </c>
      <c r="C78" s="14">
        <v>71.2</v>
      </c>
      <c r="D78" s="15">
        <v>73.5</v>
      </c>
      <c r="E78" s="16">
        <v>74.8</v>
      </c>
      <c r="F78" s="17">
        <v>77.1</v>
      </c>
      <c r="G78" s="3">
        <f t="shared" si="1"/>
        <v>74.15</v>
      </c>
      <c r="H78" t="s">
        <v>19</v>
      </c>
      <c r="I78" t="s">
        <v>117</v>
      </c>
      <c r="J78" s="1">
        <v>67.37</v>
      </c>
      <c r="K78" s="1">
        <v>75.8</v>
      </c>
    </row>
    <row r="79" spans="2:11" ht="15.75" thickBot="1">
      <c r="B79" s="44">
        <v>42284</v>
      </c>
      <c r="C79" s="14">
        <v>71.8</v>
      </c>
      <c r="D79" s="15">
        <v>73.8</v>
      </c>
      <c r="E79" s="16">
        <v>75.1</v>
      </c>
      <c r="F79" s="17">
        <v>78.2</v>
      </c>
      <c r="G79" s="3">
        <f t="shared" si="1"/>
        <v>74.725</v>
      </c>
      <c r="H79" t="s">
        <v>7</v>
      </c>
      <c r="J79" s="1">
        <v>67.37</v>
      </c>
      <c r="K79" s="1">
        <v>74.57</v>
      </c>
    </row>
    <row r="80" spans="2:11" ht="15.75" thickBot="1">
      <c r="B80" s="49">
        <v>42285</v>
      </c>
      <c r="C80" s="14">
        <v>71.5</v>
      </c>
      <c r="D80" s="15">
        <v>73.1</v>
      </c>
      <c r="E80" s="16">
        <v>74.7</v>
      </c>
      <c r="F80" s="17">
        <v>78.1</v>
      </c>
      <c r="G80" s="3">
        <f t="shared" si="1"/>
        <v>74.35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42286</v>
      </c>
      <c r="C81" s="14">
        <v>71.2</v>
      </c>
      <c r="D81" s="15">
        <v>73</v>
      </c>
      <c r="E81" s="16">
        <v>74.2</v>
      </c>
      <c r="F81" s="17">
        <v>77.8</v>
      </c>
      <c r="G81" s="3">
        <f t="shared" si="1"/>
        <v>74.05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42287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42288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42289</v>
      </c>
      <c r="C84" s="14">
        <v>70.2</v>
      </c>
      <c r="D84" s="15">
        <v>72.5</v>
      </c>
      <c r="E84" s="16">
        <v>74.3</v>
      </c>
      <c r="F84" s="17">
        <v>77.5</v>
      </c>
      <c r="G84" s="3">
        <f t="shared" si="1"/>
        <v>73.625</v>
      </c>
      <c r="H84" s="11"/>
      <c r="J84" s="1">
        <v>60.59</v>
      </c>
      <c r="K84" s="1">
        <v>66.95</v>
      </c>
    </row>
    <row r="85" spans="2:11" ht="15.75" thickBot="1">
      <c r="B85" s="44">
        <v>42290</v>
      </c>
      <c r="C85" s="14">
        <v>70.1</v>
      </c>
      <c r="D85" s="15">
        <v>72.2</v>
      </c>
      <c r="E85" s="16">
        <v>73.8</v>
      </c>
      <c r="F85" s="17">
        <v>76.7</v>
      </c>
      <c r="G85" s="3">
        <f t="shared" si="1"/>
        <v>73.2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42291</v>
      </c>
      <c r="C86" s="14">
        <v>69.8</v>
      </c>
      <c r="D86" s="15">
        <v>71.5</v>
      </c>
      <c r="E86" s="16">
        <v>72.1</v>
      </c>
      <c r="F86" s="17">
        <v>75.2</v>
      </c>
      <c r="G86" s="3">
        <f t="shared" si="1"/>
        <v>72.15</v>
      </c>
      <c r="H86" s="22"/>
      <c r="J86" s="1">
        <v>59.3</v>
      </c>
      <c r="K86" s="1">
        <v>65.08</v>
      </c>
    </row>
    <row r="87" spans="2:11" ht="15.75" thickBot="1">
      <c r="B87" s="44">
        <v>42292</v>
      </c>
      <c r="C87" s="14">
        <v>69.1</v>
      </c>
      <c r="D87" s="15">
        <v>70.4</v>
      </c>
      <c r="E87" s="16">
        <v>71.1</v>
      </c>
      <c r="F87" s="17">
        <v>73.8</v>
      </c>
      <c r="G87" s="3">
        <f t="shared" si="1"/>
        <v>71.1</v>
      </c>
      <c r="H87" s="11" t="s">
        <v>124</v>
      </c>
      <c r="J87" s="1">
        <v>58.89</v>
      </c>
      <c r="K87" s="1">
        <v>64.4</v>
      </c>
    </row>
    <row r="88" spans="2:11" ht="15.75" thickBot="1">
      <c r="B88" s="44">
        <v>42293</v>
      </c>
      <c r="C88" s="14">
        <v>68.7</v>
      </c>
      <c r="D88" s="15">
        <v>69.1</v>
      </c>
      <c r="E88" s="16">
        <v>70.1</v>
      </c>
      <c r="F88" s="17">
        <v>71.5</v>
      </c>
      <c r="G88" s="3">
        <f t="shared" si="1"/>
        <v>69.85</v>
      </c>
      <c r="H88" s="11" t="s">
        <v>125</v>
      </c>
      <c r="J88" s="1">
        <v>58.47</v>
      </c>
      <c r="K88" s="1">
        <v>63.98</v>
      </c>
    </row>
    <row r="89" spans="2:11" ht="15.75" thickBot="1">
      <c r="B89" s="44">
        <v>42294</v>
      </c>
      <c r="C89" s="14"/>
      <c r="D89" s="15"/>
      <c r="E89" s="16"/>
      <c r="F89" s="17"/>
      <c r="G89" s="3" t="e">
        <f t="shared" si="1"/>
        <v>#DIV/0!</v>
      </c>
      <c r="H89" s="11" t="s">
        <v>126</v>
      </c>
      <c r="J89" s="1">
        <v>57.62</v>
      </c>
      <c r="K89" s="1">
        <v>63.13</v>
      </c>
    </row>
    <row r="90" spans="2:11" ht="15.75" thickBot="1">
      <c r="B90" s="44">
        <v>42295</v>
      </c>
      <c r="C90" s="14"/>
      <c r="D90" s="15"/>
      <c r="E90" s="16"/>
      <c r="F90" s="17"/>
      <c r="G90" s="3" t="e">
        <f t="shared" si="1"/>
        <v>#DIV/0!</v>
      </c>
      <c r="H90" s="11" t="s">
        <v>127</v>
      </c>
      <c r="J90" s="1">
        <v>57.2</v>
      </c>
      <c r="K90" s="1">
        <v>62.71</v>
      </c>
    </row>
    <row r="91" spans="2:11" ht="15.75" thickBot="1">
      <c r="B91" s="44">
        <v>42296</v>
      </c>
      <c r="C91" s="14">
        <v>67.5</v>
      </c>
      <c r="D91" s="15">
        <v>68.4</v>
      </c>
      <c r="E91" s="16">
        <v>69.8</v>
      </c>
      <c r="F91" s="17">
        <v>70.8</v>
      </c>
      <c r="G91" s="3">
        <f>AVERAGE(D91:F91)</f>
        <v>69.66666666666667</v>
      </c>
      <c r="H91" s="11" t="s">
        <v>128</v>
      </c>
      <c r="J91" s="1">
        <v>56.35</v>
      </c>
      <c r="K91" s="1">
        <v>61.86</v>
      </c>
    </row>
    <row r="92" spans="2:11" ht="15.75" thickBot="1">
      <c r="B92" s="44">
        <v>42297</v>
      </c>
      <c r="C92" s="14">
        <v>67.3</v>
      </c>
      <c r="D92" s="15">
        <v>68.1</v>
      </c>
      <c r="E92" s="16">
        <v>68.7</v>
      </c>
      <c r="F92" s="17">
        <v>70.1</v>
      </c>
      <c r="G92" s="3">
        <f aca="true" t="shared" si="2" ref="G92:G99">AVERAGE(C92:F92)</f>
        <v>68.54999999999998</v>
      </c>
      <c r="H92" s="11"/>
      <c r="J92" s="1">
        <v>55.93</v>
      </c>
      <c r="K92" s="1">
        <v>61.44</v>
      </c>
    </row>
    <row r="93" spans="2:11" ht="15.75" thickBot="1">
      <c r="B93" s="44">
        <v>42298</v>
      </c>
      <c r="C93" s="63" t="s">
        <v>55</v>
      </c>
      <c r="D93" s="64"/>
      <c r="E93" s="64"/>
      <c r="F93" s="65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42299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42300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42301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42302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42303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42304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42305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42306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42307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93:F9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115" zoomScaleNormal="115" zoomScalePageLayoutView="0" workbookViewId="0" topLeftCell="A31">
      <selection activeCell="H37" sqref="H37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59" t="s">
        <v>36</v>
      </c>
      <c r="C4" s="59"/>
      <c r="D4" s="59"/>
      <c r="E4" s="59"/>
      <c r="F4" s="59"/>
      <c r="G4" s="59"/>
      <c r="H4" s="59"/>
      <c r="I4" s="12"/>
    </row>
    <row r="5" spans="2:7" ht="12.75">
      <c r="B5" s="8" t="s">
        <v>157</v>
      </c>
      <c r="D5" s="8"/>
      <c r="E5" s="8" t="s">
        <v>158</v>
      </c>
      <c r="G5" s="13"/>
    </row>
    <row r="7" spans="2:11" ht="26.25" thickBot="1">
      <c r="B7" s="4" t="s">
        <v>0</v>
      </c>
      <c r="C7" s="6" t="s">
        <v>11</v>
      </c>
      <c r="D7" s="6" t="s">
        <v>12</v>
      </c>
      <c r="E7" s="6" t="s">
        <v>13</v>
      </c>
      <c r="F7" s="6" t="s">
        <v>14</v>
      </c>
      <c r="G7" s="5" t="s">
        <v>1</v>
      </c>
      <c r="H7" s="10"/>
      <c r="I7" s="10"/>
      <c r="J7" s="4" t="s">
        <v>8</v>
      </c>
      <c r="K7" s="4" t="s">
        <v>9</v>
      </c>
    </row>
    <row r="8" spans="2:11" ht="17.25" customHeight="1" thickBot="1">
      <c r="B8" s="50">
        <v>43399</v>
      </c>
      <c r="C8" s="14">
        <v>65.4</v>
      </c>
      <c r="D8" s="15">
        <v>68.8</v>
      </c>
      <c r="E8" s="16">
        <v>69.5</v>
      </c>
      <c r="F8" s="17">
        <v>70.1</v>
      </c>
      <c r="G8" s="3">
        <f aca="true" t="shared" si="0" ref="G8:G38">AVERAGE(C8:F8)</f>
        <v>68.44999999999999</v>
      </c>
      <c r="H8" s="7"/>
      <c r="I8" s="7"/>
      <c r="J8" s="1">
        <v>19.2</v>
      </c>
      <c r="K8" s="1">
        <v>57.2</v>
      </c>
    </row>
    <row r="9" spans="2:11" ht="17.25" customHeight="1" thickBot="1">
      <c r="B9" s="50">
        <v>43400</v>
      </c>
      <c r="C9" s="14"/>
      <c r="D9" s="15"/>
      <c r="E9" s="16"/>
      <c r="F9" s="17"/>
      <c r="G9" s="3" t="e">
        <f t="shared" si="0"/>
        <v>#DIV/0!</v>
      </c>
      <c r="H9" s="8"/>
      <c r="I9" s="7"/>
      <c r="J9" s="1">
        <v>38.56</v>
      </c>
      <c r="K9" s="1">
        <v>69.9</v>
      </c>
    </row>
    <row r="10" spans="2:11" ht="17.25" customHeight="1" thickBot="1">
      <c r="B10" s="50">
        <v>43401</v>
      </c>
      <c r="C10" s="14"/>
      <c r="D10" s="15"/>
      <c r="E10" s="16"/>
      <c r="F10" s="17"/>
      <c r="G10" s="3" t="e">
        <f t="shared" si="0"/>
        <v>#DIV/0!</v>
      </c>
      <c r="J10" s="1">
        <v>56.36</v>
      </c>
      <c r="K10" s="1">
        <v>75.84</v>
      </c>
    </row>
    <row r="11" spans="2:11" ht="17.25" customHeight="1" thickBot="1">
      <c r="B11" s="50">
        <v>43402</v>
      </c>
      <c r="C11" s="14">
        <v>68.9</v>
      </c>
      <c r="D11" s="15">
        <v>69.9</v>
      </c>
      <c r="E11" s="16">
        <v>71.4</v>
      </c>
      <c r="F11" s="17">
        <v>71.1</v>
      </c>
      <c r="G11" s="3">
        <f t="shared" si="0"/>
        <v>70.325</v>
      </c>
      <c r="J11" s="1">
        <v>64.83</v>
      </c>
      <c r="K11" s="1">
        <v>76.69</v>
      </c>
    </row>
    <row r="12" spans="2:11" ht="17.25" customHeight="1" thickBot="1">
      <c r="B12" s="50">
        <v>43403</v>
      </c>
      <c r="C12" s="14">
        <v>70.4</v>
      </c>
      <c r="D12" s="15">
        <v>71.2</v>
      </c>
      <c r="E12" s="16">
        <v>72.8</v>
      </c>
      <c r="F12" s="17">
        <v>72.4</v>
      </c>
      <c r="G12" s="3">
        <f t="shared" si="0"/>
        <v>71.70000000000002</v>
      </c>
      <c r="H12" t="s">
        <v>2</v>
      </c>
      <c r="I12" t="s">
        <v>42</v>
      </c>
      <c r="J12" s="1">
        <v>67.37</v>
      </c>
      <c r="K12" s="1">
        <v>75.8</v>
      </c>
    </row>
    <row r="13" spans="2:11" ht="17.25" customHeight="1" thickBot="1">
      <c r="B13" s="50">
        <v>43404</v>
      </c>
      <c r="C13" s="14">
        <v>70.8</v>
      </c>
      <c r="D13" s="15">
        <v>71.8</v>
      </c>
      <c r="E13" s="16">
        <v>72.9</v>
      </c>
      <c r="F13" s="17">
        <v>72.8</v>
      </c>
      <c r="G13" s="3">
        <f t="shared" si="0"/>
        <v>72.075</v>
      </c>
      <c r="H13" t="s">
        <v>7</v>
      </c>
      <c r="J13" s="1">
        <v>67.37</v>
      </c>
      <c r="K13" s="1">
        <v>74.57</v>
      </c>
    </row>
    <row r="14" spans="2:11" ht="17.25" customHeight="1" thickBot="1">
      <c r="B14" s="50">
        <v>43405</v>
      </c>
      <c r="C14" s="14"/>
      <c r="D14" s="15"/>
      <c r="E14" s="16"/>
      <c r="F14" s="17"/>
      <c r="G14" s="3" t="e">
        <f t="shared" si="0"/>
        <v>#DIV/0!</v>
      </c>
      <c r="H14" t="s">
        <v>3</v>
      </c>
      <c r="J14" s="1">
        <v>66.31</v>
      </c>
      <c r="K14" s="1">
        <v>72.88</v>
      </c>
    </row>
    <row r="15" spans="2:11" ht="17.25" customHeight="1" thickBot="1">
      <c r="B15" s="50">
        <v>43406</v>
      </c>
      <c r="C15" s="14">
        <v>71.2</v>
      </c>
      <c r="D15" s="15">
        <v>72.3</v>
      </c>
      <c r="E15" s="16">
        <v>73.4</v>
      </c>
      <c r="F15" s="17">
        <v>74.8</v>
      </c>
      <c r="G15" s="3">
        <f t="shared" si="0"/>
        <v>72.925</v>
      </c>
      <c r="H15" t="s">
        <v>4</v>
      </c>
      <c r="J15" s="1">
        <v>64.83</v>
      </c>
      <c r="K15" s="1">
        <v>70.76</v>
      </c>
    </row>
    <row r="16" spans="2:11" ht="17.25" customHeight="1" thickBot="1">
      <c r="B16" s="50">
        <v>43407</v>
      </c>
      <c r="C16" s="14"/>
      <c r="D16" s="15"/>
      <c r="E16" s="16"/>
      <c r="F16" s="17"/>
      <c r="G16" s="3" t="e">
        <f t="shared" si="0"/>
        <v>#DIV/0!</v>
      </c>
      <c r="H16" t="s">
        <v>5</v>
      </c>
      <c r="J16" s="1">
        <v>63.14</v>
      </c>
      <c r="K16" s="1">
        <v>68.8</v>
      </c>
    </row>
    <row r="17" spans="2:11" ht="17.25" customHeight="1" thickBot="1">
      <c r="B17" s="50">
        <v>43408</v>
      </c>
      <c r="C17" s="14"/>
      <c r="D17" s="15"/>
      <c r="E17" s="16"/>
      <c r="F17" s="17"/>
      <c r="G17" s="3" t="e">
        <f t="shared" si="0"/>
        <v>#DIV/0!</v>
      </c>
      <c r="H17" t="s">
        <v>6</v>
      </c>
      <c r="J17" s="1">
        <v>61.86</v>
      </c>
      <c r="K17" s="1">
        <v>67.5</v>
      </c>
    </row>
    <row r="18" spans="2:11" ht="17.25" customHeight="1" thickBot="1">
      <c r="B18" s="50">
        <v>43409</v>
      </c>
      <c r="C18" s="14">
        <v>72</v>
      </c>
      <c r="D18" s="15">
        <v>72.7</v>
      </c>
      <c r="E18" s="16">
        <v>73.2</v>
      </c>
      <c r="F18" s="17">
        <v>74.1</v>
      </c>
      <c r="G18" s="3">
        <f t="shared" si="0"/>
        <v>73</v>
      </c>
      <c r="H18" s="11"/>
      <c r="I18" s="11"/>
      <c r="J18" s="1">
        <v>60.59</v>
      </c>
      <c r="K18" s="1">
        <v>66.95</v>
      </c>
    </row>
    <row r="19" spans="2:11" ht="17.25" customHeight="1" thickBot="1">
      <c r="B19" s="50">
        <v>43410</v>
      </c>
      <c r="C19" s="14">
        <v>71.7</v>
      </c>
      <c r="D19" s="15">
        <v>72.1</v>
      </c>
      <c r="E19" s="16">
        <v>72.4</v>
      </c>
      <c r="F19" s="17">
        <v>73.5</v>
      </c>
      <c r="G19" s="3">
        <f t="shared" si="0"/>
        <v>72.42500000000001</v>
      </c>
      <c r="H19" s="11" t="s">
        <v>159</v>
      </c>
      <c r="I19" s="11"/>
      <c r="J19" s="1">
        <v>59.95</v>
      </c>
      <c r="K19" s="1">
        <v>66.1</v>
      </c>
    </row>
    <row r="20" spans="2:11" ht="17.25" customHeight="1" thickBot="1">
      <c r="B20" s="50">
        <v>43411</v>
      </c>
      <c r="C20" s="14">
        <v>71.1</v>
      </c>
      <c r="D20" s="15">
        <v>71.5</v>
      </c>
      <c r="E20" s="16">
        <v>71.8</v>
      </c>
      <c r="F20" s="17">
        <v>72.9</v>
      </c>
      <c r="G20" s="3">
        <f t="shared" si="0"/>
        <v>71.82499999999999</v>
      </c>
      <c r="H20" s="11" t="s">
        <v>160</v>
      </c>
      <c r="I20" s="11"/>
      <c r="J20" s="1">
        <v>59.3</v>
      </c>
      <c r="K20" s="1">
        <v>65.08</v>
      </c>
    </row>
    <row r="21" spans="2:11" ht="17.25" customHeight="1" thickBot="1">
      <c r="B21" s="50">
        <v>43412</v>
      </c>
      <c r="C21" s="14">
        <v>70.9</v>
      </c>
      <c r="D21" s="15">
        <v>71.2</v>
      </c>
      <c r="E21" s="16">
        <v>71.4</v>
      </c>
      <c r="F21" s="17">
        <v>72.4</v>
      </c>
      <c r="G21" s="3">
        <f t="shared" si="0"/>
        <v>71.47500000000001</v>
      </c>
      <c r="H21" s="11" t="s">
        <v>161</v>
      </c>
      <c r="I21" s="11"/>
      <c r="J21" s="1">
        <v>58.89</v>
      </c>
      <c r="K21" s="1">
        <v>64.4</v>
      </c>
    </row>
    <row r="22" spans="2:11" ht="17.25" customHeight="1" thickBot="1">
      <c r="B22" s="50">
        <v>43413</v>
      </c>
      <c r="C22" s="14">
        <v>70.2</v>
      </c>
      <c r="D22" s="15">
        <v>70.8</v>
      </c>
      <c r="E22" s="16">
        <v>71.1</v>
      </c>
      <c r="F22" s="17">
        <v>71.8</v>
      </c>
      <c r="G22" s="3">
        <f t="shared" si="0"/>
        <v>70.975</v>
      </c>
      <c r="H22" s="11" t="s">
        <v>162</v>
      </c>
      <c r="I22" s="11"/>
      <c r="J22" s="1">
        <v>58.47</v>
      </c>
      <c r="K22" s="1">
        <v>63.98</v>
      </c>
    </row>
    <row r="23" spans="2:11" ht="17.25" customHeight="1" thickBot="1">
      <c r="B23" s="50">
        <v>43414</v>
      </c>
      <c r="C23" s="14"/>
      <c r="D23" s="15"/>
      <c r="E23" s="16"/>
      <c r="F23" s="17"/>
      <c r="G23" s="3" t="e">
        <f t="shared" si="0"/>
        <v>#DIV/0!</v>
      </c>
      <c r="H23" s="11"/>
      <c r="I23" s="11"/>
      <c r="J23" s="1">
        <v>57.62</v>
      </c>
      <c r="K23" s="1">
        <v>63.13</v>
      </c>
    </row>
    <row r="24" spans="2:11" ht="17.25" customHeight="1" thickBot="1">
      <c r="B24" s="50">
        <v>43415</v>
      </c>
      <c r="C24" s="14"/>
      <c r="D24" s="15"/>
      <c r="E24" s="16"/>
      <c r="F24" s="17"/>
      <c r="G24" s="3" t="e">
        <f t="shared" si="0"/>
        <v>#DIV/0!</v>
      </c>
      <c r="H24" s="11"/>
      <c r="I24" s="11"/>
      <c r="J24" s="1">
        <v>57.2</v>
      </c>
      <c r="K24" s="1">
        <v>62.71</v>
      </c>
    </row>
    <row r="25" spans="2:11" ht="17.25" customHeight="1" thickBot="1">
      <c r="B25" s="50">
        <v>43416</v>
      </c>
      <c r="C25" s="14">
        <v>69.8</v>
      </c>
      <c r="D25" s="15">
        <v>70.1</v>
      </c>
      <c r="E25" s="16">
        <v>70.5</v>
      </c>
      <c r="F25" s="17">
        <v>71.1</v>
      </c>
      <c r="G25" s="3">
        <f t="shared" si="0"/>
        <v>70.375</v>
      </c>
      <c r="H25" s="11"/>
      <c r="I25" s="11"/>
      <c r="J25" s="1">
        <v>56.35</v>
      </c>
      <c r="K25" s="1">
        <v>61.86</v>
      </c>
    </row>
    <row r="26" spans="2:11" ht="17.25" customHeight="1">
      <c r="B26" s="50">
        <v>43417</v>
      </c>
      <c r="C26" s="52">
        <v>70</v>
      </c>
      <c r="D26" s="53">
        <v>69.5</v>
      </c>
      <c r="E26" s="26">
        <v>69.8</v>
      </c>
      <c r="F26" s="27">
        <v>69.9</v>
      </c>
      <c r="G26" s="3">
        <v>70.4</v>
      </c>
      <c r="H26" s="11"/>
      <c r="I26" s="11"/>
      <c r="J26" s="1">
        <v>55.93</v>
      </c>
      <c r="K26" s="1">
        <v>61.44</v>
      </c>
    </row>
    <row r="27" spans="2:11" ht="17.25" customHeight="1">
      <c r="B27" s="51">
        <v>43418</v>
      </c>
      <c r="C27" s="58">
        <v>68.9</v>
      </c>
      <c r="D27" s="58">
        <v>69.2</v>
      </c>
      <c r="E27" s="58">
        <v>69.4</v>
      </c>
      <c r="F27" s="58">
        <v>69.7</v>
      </c>
      <c r="G27" s="21">
        <f t="shared" si="0"/>
        <v>69.30000000000001</v>
      </c>
      <c r="H27" s="11"/>
      <c r="I27" s="11"/>
      <c r="J27" s="1">
        <v>55.29</v>
      </c>
      <c r="K27" s="1">
        <v>60.5</v>
      </c>
    </row>
    <row r="28" spans="2:11" ht="17.25" customHeight="1" thickBot="1">
      <c r="B28" s="50">
        <v>43419</v>
      </c>
      <c r="C28" s="54">
        <v>68.5</v>
      </c>
      <c r="D28" s="55">
        <v>68.9</v>
      </c>
      <c r="E28" s="56">
        <v>69.1</v>
      </c>
      <c r="F28" s="57">
        <v>69.2</v>
      </c>
      <c r="G28" s="3">
        <f t="shared" si="0"/>
        <v>68.925</v>
      </c>
      <c r="H28" s="11"/>
      <c r="I28" s="11"/>
      <c r="J28" s="1">
        <v>54.66</v>
      </c>
      <c r="K28" s="1">
        <v>60.16</v>
      </c>
    </row>
    <row r="29" spans="2:11" ht="17.25" customHeight="1" thickBot="1">
      <c r="B29" s="50">
        <v>43420</v>
      </c>
      <c r="C29" s="14">
        <v>68.1</v>
      </c>
      <c r="D29" s="15">
        <v>68.2</v>
      </c>
      <c r="E29" s="16">
        <v>68.5</v>
      </c>
      <c r="F29" s="17">
        <v>68.7</v>
      </c>
      <c r="G29" s="21">
        <f t="shared" si="0"/>
        <v>68.375</v>
      </c>
      <c r="H29" s="11"/>
      <c r="I29" s="11"/>
      <c r="J29" s="1">
        <v>54.02</v>
      </c>
      <c r="K29" s="1">
        <v>59.32</v>
      </c>
    </row>
    <row r="30" spans="2:11" ht="17.25" customHeight="1" thickBot="1">
      <c r="B30" s="50">
        <v>43421</v>
      </c>
      <c r="C30" s="14"/>
      <c r="D30" s="15"/>
      <c r="E30" s="16"/>
      <c r="F30" s="17"/>
      <c r="G30" s="21" t="e">
        <f t="shared" si="0"/>
        <v>#DIV/0!</v>
      </c>
      <c r="H30" s="11"/>
      <c r="I30" s="11"/>
      <c r="J30" s="1">
        <v>53.38</v>
      </c>
      <c r="K30" s="1">
        <v>58.89</v>
      </c>
    </row>
    <row r="31" spans="2:11" ht="17.25" customHeight="1" thickBot="1">
      <c r="B31" s="50">
        <v>43422</v>
      </c>
      <c r="C31" s="14"/>
      <c r="D31" s="15"/>
      <c r="E31" s="16"/>
      <c r="F31" s="17"/>
      <c r="G31" s="21" t="e">
        <f t="shared" si="0"/>
        <v>#DIV/0!</v>
      </c>
      <c r="H31" s="11"/>
      <c r="I31" s="11"/>
      <c r="J31" s="1">
        <v>52.54</v>
      </c>
      <c r="K31" s="1">
        <v>57.8</v>
      </c>
    </row>
    <row r="32" spans="2:11" ht="17.25" customHeight="1" thickBot="1">
      <c r="B32" s="50">
        <v>43423</v>
      </c>
      <c r="C32" s="14">
        <v>67.7</v>
      </c>
      <c r="D32" s="15">
        <v>67.7</v>
      </c>
      <c r="E32" s="16">
        <v>68.3</v>
      </c>
      <c r="F32" s="17">
        <v>68.2</v>
      </c>
      <c r="G32" s="21">
        <f t="shared" si="0"/>
        <v>67.975</v>
      </c>
      <c r="H32" s="11"/>
      <c r="I32" s="11"/>
      <c r="J32" s="1">
        <v>52.12</v>
      </c>
      <c r="K32" s="1">
        <v>57.2</v>
      </c>
    </row>
    <row r="33" spans="2:11" ht="17.25" customHeight="1" thickBot="1">
      <c r="B33" s="50">
        <v>43424</v>
      </c>
      <c r="C33" s="14">
        <v>66.6</v>
      </c>
      <c r="D33" s="15">
        <v>66.3</v>
      </c>
      <c r="E33" s="16">
        <v>67.1</v>
      </c>
      <c r="F33" s="17">
        <v>67.8</v>
      </c>
      <c r="G33" s="21">
        <f t="shared" si="0"/>
        <v>66.94999999999999</v>
      </c>
      <c r="H33" s="11"/>
      <c r="I33" s="11"/>
      <c r="J33" s="1">
        <v>51.69</v>
      </c>
      <c r="K33" s="1">
        <v>56.7</v>
      </c>
    </row>
    <row r="34" spans="2:11" ht="17.25" customHeight="1" thickBot="1">
      <c r="B34" s="50">
        <v>43425</v>
      </c>
      <c r="C34" s="14">
        <v>66.1</v>
      </c>
      <c r="D34" s="15">
        <v>65.9</v>
      </c>
      <c r="E34" s="16">
        <v>66.8</v>
      </c>
      <c r="F34" s="17">
        <v>67.2</v>
      </c>
      <c r="G34" s="21">
        <f t="shared" si="0"/>
        <v>66.5</v>
      </c>
      <c r="H34" s="11"/>
      <c r="I34" s="11"/>
      <c r="J34" s="1">
        <v>50.84</v>
      </c>
      <c r="K34" s="1">
        <v>55.9</v>
      </c>
    </row>
    <row r="35" spans="2:11" ht="17.25" customHeight="1" thickBot="1">
      <c r="B35" s="50">
        <v>43426</v>
      </c>
      <c r="C35" s="14">
        <v>65.9</v>
      </c>
      <c r="D35" s="15">
        <v>65.4</v>
      </c>
      <c r="E35" s="16">
        <v>66.2</v>
      </c>
      <c r="F35" s="17">
        <v>66.8</v>
      </c>
      <c r="G35" s="21">
        <f t="shared" si="0"/>
        <v>66.075</v>
      </c>
      <c r="H35" s="11"/>
      <c r="I35" s="11"/>
      <c r="J35" s="1">
        <v>50.42</v>
      </c>
      <c r="K35" s="1">
        <v>55.5</v>
      </c>
    </row>
    <row r="36" spans="2:11" ht="17.25" customHeight="1" thickBot="1">
      <c r="B36" s="50">
        <v>43427</v>
      </c>
      <c r="C36" s="14">
        <v>65.4</v>
      </c>
      <c r="D36" s="15">
        <v>64.8</v>
      </c>
      <c r="E36" s="16">
        <v>65.3</v>
      </c>
      <c r="F36" s="17">
        <v>66.1</v>
      </c>
      <c r="G36" s="21">
        <f t="shared" si="0"/>
        <v>65.4</v>
      </c>
      <c r="H36" s="11"/>
      <c r="I36" s="11"/>
      <c r="J36" s="1">
        <v>49.5</v>
      </c>
      <c r="K36" s="1">
        <v>54.66</v>
      </c>
    </row>
    <row r="37" spans="2:11" ht="17.25" customHeight="1" thickBot="1">
      <c r="B37" s="50">
        <v>43428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48.94</v>
      </c>
      <c r="K37" s="1">
        <v>54.23</v>
      </c>
    </row>
    <row r="38" spans="2:11" ht="14.25" customHeight="1" thickBot="1">
      <c r="B38" s="50">
        <v>43429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48.3</v>
      </c>
      <c r="K38" s="1">
        <v>53.6</v>
      </c>
    </row>
    <row r="39" spans="2:11" ht="14.25" customHeight="1" thickBot="1">
      <c r="B39" s="50">
        <v>43430</v>
      </c>
      <c r="C39" s="14">
        <v>63.8</v>
      </c>
      <c r="D39" s="15">
        <v>62.9</v>
      </c>
      <c r="E39" s="16">
        <v>64.8</v>
      </c>
      <c r="F39" s="17">
        <v>65.3</v>
      </c>
      <c r="G39" s="20"/>
      <c r="J39" s="1"/>
      <c r="K39" s="1"/>
    </row>
    <row r="40" spans="1:11" ht="14.25" customHeight="1" thickBot="1">
      <c r="A40" s="2"/>
      <c r="B40" s="50">
        <v>43431</v>
      </c>
      <c r="C40" s="63" t="s">
        <v>55</v>
      </c>
      <c r="D40" s="64"/>
      <c r="E40" s="64"/>
      <c r="F40" s="65"/>
      <c r="G40" s="20"/>
      <c r="J40" s="1"/>
      <c r="K40" s="1"/>
    </row>
    <row r="45" ht="12.75">
      <c r="C45" s="9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59" t="s">
        <v>35</v>
      </c>
      <c r="C68" s="59"/>
      <c r="D68" s="59"/>
      <c r="E68" s="59"/>
      <c r="F68" s="59"/>
      <c r="G68" s="59"/>
      <c r="H68" s="59"/>
    </row>
    <row r="69" spans="2:8" ht="12.75">
      <c r="B69" s="31" t="s">
        <v>133</v>
      </c>
      <c r="C69" s="29"/>
      <c r="D69" s="28"/>
      <c r="E69" s="31" t="s">
        <v>134</v>
      </c>
      <c r="F69" s="29"/>
      <c r="G69" s="30"/>
      <c r="H69" s="29"/>
    </row>
    <row r="71" spans="2:11" ht="26.25" thickBot="1">
      <c r="B71" s="4" t="s">
        <v>0</v>
      </c>
      <c r="C71" s="6" t="s">
        <v>11</v>
      </c>
      <c r="D71" s="6" t="s">
        <v>12</v>
      </c>
      <c r="E71" s="6" t="s">
        <v>13</v>
      </c>
      <c r="F71" s="6" t="s">
        <v>14</v>
      </c>
      <c r="G71" s="5" t="s">
        <v>1</v>
      </c>
      <c r="H71" s="10"/>
      <c r="J71" s="4" t="s">
        <v>8</v>
      </c>
      <c r="K71" s="4" t="s">
        <v>9</v>
      </c>
    </row>
    <row r="72" spans="2:11" ht="15.75" thickBot="1">
      <c r="B72" s="49">
        <v>42299</v>
      </c>
      <c r="C72" s="14">
        <v>69.5</v>
      </c>
      <c r="D72" s="15">
        <v>69.2</v>
      </c>
      <c r="E72" s="16">
        <v>70.5</v>
      </c>
      <c r="F72" s="17">
        <v>71.4</v>
      </c>
      <c r="G72" s="3">
        <f aca="true" t="shared" si="1" ref="G72:G88">AVERAGE(C72:F72)</f>
        <v>70.15</v>
      </c>
      <c r="H72" s="7"/>
      <c r="J72" s="1">
        <v>19.2</v>
      </c>
      <c r="K72" s="1">
        <v>57.2</v>
      </c>
    </row>
    <row r="73" spans="2:11" ht="15.75" thickBot="1">
      <c r="B73" s="49">
        <v>42300</v>
      </c>
      <c r="C73" s="14">
        <v>71.5</v>
      </c>
      <c r="D73" s="15">
        <v>72.4</v>
      </c>
      <c r="E73" s="16">
        <v>75.7</v>
      </c>
      <c r="F73" s="17">
        <v>76.1</v>
      </c>
      <c r="G73" s="3">
        <f t="shared" si="1"/>
        <v>73.92500000000001</v>
      </c>
      <c r="H73" s="8"/>
      <c r="J73" s="1">
        <v>38.56</v>
      </c>
      <c r="K73" s="1">
        <v>69.9</v>
      </c>
    </row>
    <row r="74" spans="2:11" ht="15.75" thickBot="1">
      <c r="B74" s="44">
        <v>42301</v>
      </c>
      <c r="C74" s="14"/>
      <c r="D74" s="15"/>
      <c r="E74" s="16"/>
      <c r="F74" s="17"/>
      <c r="G74" s="3" t="e">
        <f t="shared" si="1"/>
        <v>#DIV/0!</v>
      </c>
      <c r="J74" s="1">
        <v>56.36</v>
      </c>
      <c r="K74" s="1">
        <v>75.84</v>
      </c>
    </row>
    <row r="75" spans="2:11" ht="15.75" thickBot="1">
      <c r="B75" s="44">
        <v>42302</v>
      </c>
      <c r="C75" s="14"/>
      <c r="D75" s="15"/>
      <c r="E75" s="16"/>
      <c r="F75" s="17"/>
      <c r="G75" s="3" t="e">
        <f t="shared" si="1"/>
        <v>#DIV/0!</v>
      </c>
      <c r="J75" s="1">
        <v>64.83</v>
      </c>
      <c r="K75" s="1">
        <v>76.69</v>
      </c>
    </row>
    <row r="76" spans="2:11" ht="15.75" thickBot="1">
      <c r="B76" s="49">
        <v>42303</v>
      </c>
      <c r="C76" s="14">
        <v>72.1</v>
      </c>
      <c r="D76" s="15">
        <v>73.7</v>
      </c>
      <c r="E76" s="16">
        <v>77.8</v>
      </c>
      <c r="F76" s="17">
        <v>78.7</v>
      </c>
      <c r="G76" s="3">
        <f t="shared" si="1"/>
        <v>75.575</v>
      </c>
      <c r="H76" t="s">
        <v>19</v>
      </c>
      <c r="J76" s="1">
        <v>67.37</v>
      </c>
      <c r="K76" s="1">
        <v>75.8</v>
      </c>
    </row>
    <row r="77" spans="2:11" ht="15.75" thickBot="1">
      <c r="B77" s="44">
        <v>42304</v>
      </c>
      <c r="C77" s="14">
        <v>72</v>
      </c>
      <c r="D77" s="15">
        <v>74.1</v>
      </c>
      <c r="E77" s="16">
        <v>77.5</v>
      </c>
      <c r="F77" s="17">
        <v>78.2</v>
      </c>
      <c r="G77" s="3">
        <f t="shared" si="1"/>
        <v>75.45</v>
      </c>
      <c r="H77" t="s">
        <v>7</v>
      </c>
      <c r="J77" s="1">
        <v>67.37</v>
      </c>
      <c r="K77" s="1">
        <v>74.57</v>
      </c>
    </row>
    <row r="78" spans="2:11" ht="15.75" thickBot="1">
      <c r="B78" s="49">
        <v>42305</v>
      </c>
      <c r="C78" s="14">
        <v>72.8</v>
      </c>
      <c r="D78" s="15">
        <v>75.2</v>
      </c>
      <c r="E78" s="16">
        <v>77.7</v>
      </c>
      <c r="F78" s="17">
        <v>78.1</v>
      </c>
      <c r="G78" s="3">
        <f t="shared" si="1"/>
        <v>75.94999999999999</v>
      </c>
      <c r="H78" t="s">
        <v>3</v>
      </c>
      <c r="J78" s="1">
        <v>66.31</v>
      </c>
      <c r="K78" s="1">
        <v>72.88</v>
      </c>
    </row>
    <row r="79" spans="2:11" ht="15.75" thickBot="1">
      <c r="B79" s="44">
        <v>42306</v>
      </c>
      <c r="C79" s="14">
        <v>73.1</v>
      </c>
      <c r="D79" s="15">
        <v>75.1</v>
      </c>
      <c r="E79" s="16">
        <v>77.4</v>
      </c>
      <c r="F79" s="17">
        <v>78</v>
      </c>
      <c r="G79" s="3">
        <f t="shared" si="1"/>
        <v>75.9</v>
      </c>
      <c r="H79" t="s">
        <v>4</v>
      </c>
      <c r="J79" s="1">
        <v>64.83</v>
      </c>
      <c r="K79" s="1">
        <v>70.76</v>
      </c>
    </row>
    <row r="80" spans="2:11" ht="15.75" thickBot="1">
      <c r="B80" s="44">
        <v>42307</v>
      </c>
      <c r="C80" s="14">
        <v>73.9</v>
      </c>
      <c r="D80" s="15">
        <v>74.8</v>
      </c>
      <c r="E80" s="16">
        <v>76.5</v>
      </c>
      <c r="F80" s="17">
        <v>77.4</v>
      </c>
      <c r="G80" s="3">
        <f t="shared" si="1"/>
        <v>75.65</v>
      </c>
      <c r="H80" t="s">
        <v>5</v>
      </c>
      <c r="J80" s="1">
        <v>63.14</v>
      </c>
      <c r="K80" s="1">
        <v>68.8</v>
      </c>
    </row>
    <row r="81" spans="2:11" ht="15.75" thickBot="1">
      <c r="B81" s="44">
        <v>42308</v>
      </c>
      <c r="C81" s="14"/>
      <c r="D81" s="15"/>
      <c r="E81" s="16"/>
      <c r="F81" s="17"/>
      <c r="G81" s="3" t="e">
        <f t="shared" si="1"/>
        <v>#DIV/0!</v>
      </c>
      <c r="H81" t="s">
        <v>6</v>
      </c>
      <c r="J81" s="1">
        <v>61.86</v>
      </c>
      <c r="K81" s="1">
        <v>67.5</v>
      </c>
    </row>
    <row r="82" spans="2:11" ht="15.75" thickBot="1">
      <c r="B82" s="44">
        <v>42309</v>
      </c>
      <c r="C82" s="14"/>
      <c r="D82" s="15"/>
      <c r="E82" s="16"/>
      <c r="F82" s="17"/>
      <c r="G82" s="3" t="e">
        <f t="shared" si="1"/>
        <v>#DIV/0!</v>
      </c>
      <c r="H82" s="11"/>
      <c r="J82" s="1">
        <v>60.59</v>
      </c>
      <c r="K82" s="1">
        <v>66.95</v>
      </c>
    </row>
    <row r="83" spans="2:11" ht="15.75" thickBot="1">
      <c r="B83" s="44">
        <v>42310</v>
      </c>
      <c r="C83" s="14">
        <v>73.2</v>
      </c>
      <c r="D83" s="15">
        <v>74.1</v>
      </c>
      <c r="E83" s="16">
        <v>75.7</v>
      </c>
      <c r="F83" s="17">
        <v>76.8</v>
      </c>
      <c r="G83" s="3">
        <f t="shared" si="1"/>
        <v>74.95</v>
      </c>
      <c r="H83" s="22" t="s">
        <v>21</v>
      </c>
      <c r="J83" s="1">
        <v>59.95</v>
      </c>
      <c r="K83" s="1">
        <v>66.1</v>
      </c>
    </row>
    <row r="84" spans="2:11" ht="15.75" thickBot="1">
      <c r="B84" s="44">
        <v>42311</v>
      </c>
      <c r="C84" s="14">
        <v>73.1</v>
      </c>
      <c r="D84" s="15">
        <v>73.8</v>
      </c>
      <c r="E84" s="16">
        <v>74.5</v>
      </c>
      <c r="F84" s="17">
        <v>75.4</v>
      </c>
      <c r="G84" s="3">
        <f t="shared" si="1"/>
        <v>74.19999999999999</v>
      </c>
      <c r="H84" s="22"/>
      <c r="J84" s="1">
        <v>59.3</v>
      </c>
      <c r="K84" s="1">
        <v>65.08</v>
      </c>
    </row>
    <row r="85" spans="2:11" ht="15.75" thickBot="1">
      <c r="B85" s="44">
        <v>42312</v>
      </c>
      <c r="C85" s="14">
        <v>72.7</v>
      </c>
      <c r="D85" s="15">
        <v>73.1</v>
      </c>
      <c r="E85" s="16">
        <v>73.8</v>
      </c>
      <c r="F85" s="17">
        <v>74.7</v>
      </c>
      <c r="G85" s="3">
        <f t="shared" si="1"/>
        <v>73.575</v>
      </c>
      <c r="H85" s="22" t="s">
        <v>135</v>
      </c>
      <c r="J85" s="1">
        <v>58.89</v>
      </c>
      <c r="K85" s="1">
        <v>64.4</v>
      </c>
    </row>
    <row r="86" spans="2:11" ht="15.75" thickBot="1">
      <c r="B86" s="44">
        <v>42313</v>
      </c>
      <c r="C86" s="14">
        <v>72.1</v>
      </c>
      <c r="D86" s="15">
        <v>72.7</v>
      </c>
      <c r="E86" s="16">
        <v>73.1</v>
      </c>
      <c r="F86" s="17">
        <v>74.1</v>
      </c>
      <c r="G86" s="3">
        <f t="shared" si="1"/>
        <v>73</v>
      </c>
      <c r="H86" s="22" t="s">
        <v>136</v>
      </c>
      <c r="J86" s="1">
        <v>58.47</v>
      </c>
      <c r="K86" s="1">
        <v>63.98</v>
      </c>
    </row>
    <row r="87" spans="2:11" ht="15.75" thickBot="1">
      <c r="B87" s="44">
        <v>42314</v>
      </c>
      <c r="C87" s="14">
        <v>71.8</v>
      </c>
      <c r="D87" s="15">
        <v>72.1</v>
      </c>
      <c r="E87" s="16">
        <v>72.5</v>
      </c>
      <c r="F87" s="17">
        <v>73.8</v>
      </c>
      <c r="G87" s="3">
        <f t="shared" si="1"/>
        <v>72.55</v>
      </c>
      <c r="H87" s="32" t="s">
        <v>137</v>
      </c>
      <c r="J87" s="1">
        <v>57.62</v>
      </c>
      <c r="K87" s="1">
        <v>63.13</v>
      </c>
    </row>
    <row r="88" spans="2:11" ht="15.75" thickBot="1">
      <c r="B88" s="44">
        <v>42315</v>
      </c>
      <c r="C88" s="14"/>
      <c r="D88" s="15"/>
      <c r="E88" s="16"/>
      <c r="F88" s="17"/>
      <c r="G88" s="3" t="e">
        <f t="shared" si="1"/>
        <v>#DIV/0!</v>
      </c>
      <c r="H88" s="22" t="s">
        <v>138</v>
      </c>
      <c r="J88" s="1">
        <v>57.2</v>
      </c>
      <c r="K88" s="1">
        <v>62.71</v>
      </c>
    </row>
    <row r="89" spans="2:11" ht="15.75" thickBot="1">
      <c r="B89" s="44">
        <v>42316</v>
      </c>
      <c r="C89" s="14"/>
      <c r="D89" s="15"/>
      <c r="E89" s="16"/>
      <c r="F89" s="17"/>
      <c r="G89" s="3" t="e">
        <f>AVERAGE(D89:F89)</f>
        <v>#DIV/0!</v>
      </c>
      <c r="H89" s="11" t="s">
        <v>144</v>
      </c>
      <c r="J89" s="1">
        <v>56.35</v>
      </c>
      <c r="K89" s="1">
        <v>61.86</v>
      </c>
    </row>
    <row r="90" spans="2:11" ht="15.75" thickBot="1">
      <c r="B90" s="44">
        <v>42317</v>
      </c>
      <c r="C90" s="14">
        <v>70.3</v>
      </c>
      <c r="D90" s="15">
        <v>71</v>
      </c>
      <c r="E90" s="16">
        <v>71.3</v>
      </c>
      <c r="F90" s="17">
        <v>72.9</v>
      </c>
      <c r="G90" s="3">
        <f aca="true" t="shared" si="2" ref="G90:G97">AVERAGE(C90:F90)</f>
        <v>71.375</v>
      </c>
      <c r="H90" s="11"/>
      <c r="J90" s="1">
        <v>55.93</v>
      </c>
      <c r="K90" s="1">
        <v>61.44</v>
      </c>
    </row>
    <row r="91" spans="2:11" ht="15.75" thickBot="1">
      <c r="B91" s="44">
        <v>42318</v>
      </c>
      <c r="C91" s="14">
        <v>70.1</v>
      </c>
      <c r="D91" s="15">
        <v>70.5</v>
      </c>
      <c r="E91" s="16">
        <v>70.8</v>
      </c>
      <c r="F91" s="17">
        <v>71.5</v>
      </c>
      <c r="G91" s="3">
        <f t="shared" si="2"/>
        <v>70.725</v>
      </c>
      <c r="H91" s="11"/>
      <c r="J91" s="1">
        <v>55.29</v>
      </c>
      <c r="K91" s="1">
        <v>60.5</v>
      </c>
    </row>
    <row r="92" spans="2:11" ht="15.75" thickBot="1">
      <c r="B92" s="44">
        <v>42319</v>
      </c>
      <c r="C92" s="14"/>
      <c r="D92" s="15"/>
      <c r="E92" s="16"/>
      <c r="F92" s="17"/>
      <c r="G92" s="3" t="e">
        <f t="shared" si="2"/>
        <v>#DIV/0!</v>
      </c>
      <c r="H92" s="11"/>
      <c r="J92" s="1">
        <v>54.66</v>
      </c>
      <c r="K92" s="1">
        <v>60.16</v>
      </c>
    </row>
    <row r="93" spans="2:11" ht="15.75" thickBot="1">
      <c r="B93" s="44">
        <v>42320</v>
      </c>
      <c r="C93" s="14">
        <v>69.4</v>
      </c>
      <c r="D93" s="23">
        <v>69.1</v>
      </c>
      <c r="E93" s="16">
        <v>69.3</v>
      </c>
      <c r="F93" s="17">
        <v>70.1</v>
      </c>
      <c r="G93" s="3">
        <f t="shared" si="2"/>
        <v>69.475</v>
      </c>
      <c r="H93" s="11"/>
      <c r="J93" s="1">
        <v>54.02</v>
      </c>
      <c r="K93" s="1">
        <v>59.32</v>
      </c>
    </row>
    <row r="94" spans="2:11" ht="15.75" thickBot="1">
      <c r="B94" s="44">
        <v>42321</v>
      </c>
      <c r="C94" s="45">
        <v>69.3</v>
      </c>
      <c r="D94" s="45">
        <v>68.7</v>
      </c>
      <c r="E94" s="26">
        <v>68.5</v>
      </c>
      <c r="F94" s="27">
        <v>69.8</v>
      </c>
      <c r="G94" s="25">
        <f t="shared" si="2"/>
        <v>69.075</v>
      </c>
      <c r="H94" s="11"/>
      <c r="J94" s="1">
        <v>53.38</v>
      </c>
      <c r="K94" s="1">
        <v>58.89</v>
      </c>
    </row>
    <row r="95" spans="2:11" ht="15.75" thickBot="1">
      <c r="B95" s="44">
        <v>42322</v>
      </c>
      <c r="C95" s="38"/>
      <c r="D95" s="34"/>
      <c r="E95" s="35"/>
      <c r="F95" s="36"/>
      <c r="G95" s="37" t="e">
        <f t="shared" si="2"/>
        <v>#DIV/0!</v>
      </c>
      <c r="H95" s="11"/>
      <c r="J95" s="1">
        <v>52.54</v>
      </c>
      <c r="K95" s="1">
        <v>57.8</v>
      </c>
    </row>
    <row r="96" spans="2:11" ht="15.75" thickBot="1">
      <c r="B96" s="44">
        <v>42323</v>
      </c>
      <c r="C96" s="39"/>
      <c r="D96" s="40"/>
      <c r="E96" s="41"/>
      <c r="F96" s="42"/>
      <c r="G96" s="43" t="e">
        <f t="shared" si="2"/>
        <v>#DIV/0!</v>
      </c>
      <c r="H96" s="11"/>
      <c r="I96" s="22" t="s">
        <v>25</v>
      </c>
      <c r="J96" s="1">
        <v>52.12</v>
      </c>
      <c r="K96" s="1">
        <v>57.2</v>
      </c>
    </row>
    <row r="97" spans="2:11" ht="13.5" thickBot="1">
      <c r="B97" s="44">
        <v>42324</v>
      </c>
      <c r="C97" s="60" t="s">
        <v>55</v>
      </c>
      <c r="D97" s="61"/>
      <c r="E97" s="61"/>
      <c r="F97" s="62"/>
      <c r="G97" s="19" t="e">
        <f t="shared" si="2"/>
        <v>#DIV/0!</v>
      </c>
      <c r="H97" s="11"/>
      <c r="J97" s="1">
        <v>51.69</v>
      </c>
      <c r="K97" s="1">
        <v>56.7</v>
      </c>
    </row>
    <row r="98" spans="2:11" ht="13.5" thickBot="1">
      <c r="B98" s="44">
        <v>42325</v>
      </c>
      <c r="C98" s="19"/>
      <c r="D98" s="19"/>
      <c r="E98" s="19"/>
      <c r="F98" s="19"/>
      <c r="G98" s="19"/>
      <c r="H98" s="11"/>
      <c r="J98" s="1">
        <v>50.84</v>
      </c>
      <c r="K98" s="1">
        <v>55.9</v>
      </c>
    </row>
    <row r="99" spans="2:11" ht="13.5" thickBot="1">
      <c r="B99" s="44">
        <v>42326</v>
      </c>
      <c r="C99" s="19"/>
      <c r="D99" s="19"/>
      <c r="E99" s="19"/>
      <c r="F99" s="19"/>
      <c r="G99" s="19"/>
      <c r="H99" s="11"/>
      <c r="J99" s="1">
        <v>50.42</v>
      </c>
      <c r="K99" s="1">
        <v>55.5</v>
      </c>
    </row>
    <row r="100" spans="2:11" ht="13.5" thickBot="1">
      <c r="B100" s="44">
        <v>42327</v>
      </c>
      <c r="C100" s="19"/>
      <c r="D100" s="19"/>
      <c r="E100" s="19"/>
      <c r="F100" s="19"/>
      <c r="G100" s="19"/>
      <c r="H100" s="11"/>
      <c r="J100" s="1">
        <v>49.5</v>
      </c>
      <c r="K100" s="1">
        <v>54.66</v>
      </c>
    </row>
    <row r="101" spans="8:11" ht="12.75">
      <c r="H101" s="11"/>
      <c r="J101" s="1">
        <v>48.94</v>
      </c>
      <c r="K101" s="1">
        <v>54.23</v>
      </c>
    </row>
    <row r="102" spans="8:11" ht="12.75">
      <c r="H102" s="11"/>
      <c r="J102" s="1">
        <v>48.3</v>
      </c>
      <c r="K102" s="1">
        <v>53.6</v>
      </c>
    </row>
    <row r="103" spans="10:11" ht="12.75">
      <c r="J103" s="1"/>
      <c r="K103" s="1"/>
    </row>
    <row r="104" spans="1:11" ht="12.75">
      <c r="A104" s="2"/>
      <c r="J104" s="1"/>
      <c r="K104" s="1"/>
    </row>
    <row r="110" ht="12.75">
      <c r="I110" s="22"/>
    </row>
  </sheetData>
  <sheetProtection/>
  <mergeCells count="4">
    <mergeCell ref="B4:H4"/>
    <mergeCell ref="B68:H68"/>
    <mergeCell ref="C97:F97"/>
    <mergeCell ref="C40:F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">
      <selection activeCell="F50" sqref="F50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59" t="s">
        <v>41</v>
      </c>
      <c r="C6" s="59"/>
      <c r="D6" s="59"/>
      <c r="E6" s="59"/>
      <c r="F6" s="59"/>
      <c r="G6" s="59"/>
      <c r="H6" s="59"/>
      <c r="I6" s="12"/>
    </row>
    <row r="7" spans="2:7" ht="12.75">
      <c r="B7" s="8" t="s">
        <v>40</v>
      </c>
      <c r="D7" s="8"/>
      <c r="E7" s="8" t="s">
        <v>10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24"/>
      <c r="C10" s="14"/>
      <c r="D10" s="15"/>
      <c r="E10" s="16"/>
      <c r="F10" s="17"/>
      <c r="G10" s="3"/>
      <c r="H10" s="7"/>
      <c r="I10" s="7"/>
      <c r="J10" s="1">
        <v>19.2</v>
      </c>
      <c r="K10" s="1">
        <v>57.2</v>
      </c>
    </row>
    <row r="11" spans="2:11" ht="17.25" customHeight="1" thickBot="1">
      <c r="B11" s="24"/>
      <c r="C11" s="14"/>
      <c r="D11" s="15"/>
      <c r="E11" s="16"/>
      <c r="F11" s="17"/>
      <c r="G11" s="3"/>
      <c r="H11" s="8"/>
      <c r="I11" s="7"/>
      <c r="J11" s="1">
        <v>38.56</v>
      </c>
      <c r="K11" s="1">
        <v>69.9</v>
      </c>
    </row>
    <row r="12" spans="2:11" ht="17.25" customHeight="1" thickBot="1">
      <c r="B12" s="24"/>
      <c r="C12" s="14"/>
      <c r="D12" s="15"/>
      <c r="E12" s="16"/>
      <c r="F12" s="17"/>
      <c r="G12" s="3"/>
      <c r="J12" s="1">
        <v>56.36</v>
      </c>
      <c r="K12" s="1">
        <v>75.84</v>
      </c>
    </row>
    <row r="13" spans="2:11" ht="17.25" customHeight="1" thickBot="1">
      <c r="B13" s="24"/>
      <c r="C13" s="14"/>
      <c r="D13" s="15"/>
      <c r="E13" s="16"/>
      <c r="F13" s="17"/>
      <c r="G13" s="3"/>
      <c r="J13" s="1">
        <v>64.83</v>
      </c>
      <c r="K13" s="1">
        <v>76.69</v>
      </c>
    </row>
    <row r="14" spans="2:11" ht="17.25" customHeight="1" thickBot="1">
      <c r="B14" s="24"/>
      <c r="C14" s="14"/>
      <c r="D14" s="15"/>
      <c r="E14" s="16"/>
      <c r="F14" s="17"/>
      <c r="G14" s="3"/>
      <c r="H14" t="s">
        <v>2</v>
      </c>
      <c r="J14" s="1">
        <v>67.37</v>
      </c>
      <c r="K14" s="1">
        <v>75.8</v>
      </c>
    </row>
    <row r="15" spans="2:11" ht="17.25" customHeight="1" thickBot="1">
      <c r="B15" s="24"/>
      <c r="C15" s="14"/>
      <c r="D15" s="15"/>
      <c r="E15" s="16"/>
      <c r="F15" s="17"/>
      <c r="G15" s="3"/>
      <c r="H15" t="s">
        <v>7</v>
      </c>
      <c r="J15" s="1">
        <v>67.37</v>
      </c>
      <c r="K15" s="1">
        <v>74.57</v>
      </c>
    </row>
    <row r="16" spans="2:11" ht="17.25" customHeight="1" thickBot="1">
      <c r="B16" s="24"/>
      <c r="C16" s="14"/>
      <c r="D16" s="15"/>
      <c r="E16" s="16"/>
      <c r="F16" s="17"/>
      <c r="G16" s="3"/>
      <c r="H16" t="s">
        <v>3</v>
      </c>
      <c r="J16" s="1">
        <v>66.31</v>
      </c>
      <c r="K16" s="1">
        <v>72.88</v>
      </c>
    </row>
    <row r="17" spans="2:11" ht="17.25" customHeight="1" thickBot="1">
      <c r="B17" s="24"/>
      <c r="C17" s="14"/>
      <c r="D17" s="15"/>
      <c r="E17" s="16"/>
      <c r="F17" s="17"/>
      <c r="G17" s="3"/>
      <c r="H17" t="s">
        <v>4</v>
      </c>
      <c r="J17" s="1">
        <v>64.83</v>
      </c>
      <c r="K17" s="1">
        <v>70.76</v>
      </c>
    </row>
    <row r="18" spans="2:11" ht="17.25" customHeight="1" thickBot="1">
      <c r="B18" s="24"/>
      <c r="C18" s="14"/>
      <c r="D18" s="15"/>
      <c r="E18" s="16"/>
      <c r="F18" s="17"/>
      <c r="G18" s="3"/>
      <c r="H18" t="s">
        <v>5</v>
      </c>
      <c r="J18" s="1">
        <v>63.14</v>
      </c>
      <c r="K18" s="1">
        <v>68.8</v>
      </c>
    </row>
    <row r="19" spans="2:11" ht="17.25" customHeight="1" thickBot="1">
      <c r="B19" s="24"/>
      <c r="C19" s="14"/>
      <c r="D19" s="15"/>
      <c r="E19" s="16"/>
      <c r="F19" s="17"/>
      <c r="G19" s="3"/>
      <c r="H19" t="s">
        <v>6</v>
      </c>
      <c r="J19" s="1">
        <v>61.86</v>
      </c>
      <c r="K19" s="1">
        <v>67.5</v>
      </c>
    </row>
    <row r="20" spans="2:11" ht="17.25" customHeight="1" thickBot="1">
      <c r="B20" s="24"/>
      <c r="C20" s="14"/>
      <c r="D20" s="15"/>
      <c r="E20" s="16"/>
      <c r="F20" s="17"/>
      <c r="G20" s="3"/>
      <c r="H20" s="11"/>
      <c r="I20" s="11"/>
      <c r="J20" s="1">
        <v>60.59</v>
      </c>
      <c r="K20" s="1">
        <v>66.95</v>
      </c>
    </row>
    <row r="21" spans="2:11" ht="17.25" customHeight="1" thickBot="1">
      <c r="B21" s="24"/>
      <c r="C21" s="14"/>
      <c r="D21" s="15"/>
      <c r="E21" s="16"/>
      <c r="F21" s="17"/>
      <c r="G21" s="3"/>
      <c r="H21" s="11"/>
      <c r="I21" s="11"/>
      <c r="J21" s="1">
        <v>59.95</v>
      </c>
      <c r="K21" s="1">
        <v>66.1</v>
      </c>
    </row>
    <row r="22" spans="2:11" ht="17.25" customHeight="1" thickBot="1">
      <c r="B22" s="24"/>
      <c r="C22" s="14"/>
      <c r="D22" s="15"/>
      <c r="E22" s="16"/>
      <c r="F22" s="17"/>
      <c r="G22" s="3"/>
      <c r="H22" s="11"/>
      <c r="I22" s="11"/>
      <c r="J22" s="1">
        <v>59.3</v>
      </c>
      <c r="K22" s="1">
        <v>65.08</v>
      </c>
    </row>
    <row r="23" spans="2:11" ht="17.25" customHeight="1" thickBot="1">
      <c r="B23" s="24"/>
      <c r="C23" s="14"/>
      <c r="D23" s="15"/>
      <c r="E23" s="16"/>
      <c r="F23" s="17"/>
      <c r="G23" s="3"/>
      <c r="H23" s="11"/>
      <c r="I23" s="11"/>
      <c r="J23" s="1">
        <v>58.89</v>
      </c>
      <c r="K23" s="1">
        <v>64.4</v>
      </c>
    </row>
    <row r="24" spans="2:11" ht="17.25" customHeight="1" thickBot="1">
      <c r="B24" s="24"/>
      <c r="C24" s="14"/>
      <c r="D24" s="15"/>
      <c r="E24" s="16"/>
      <c r="F24" s="17"/>
      <c r="G24" s="3"/>
      <c r="H24" s="11"/>
      <c r="I24" s="11"/>
      <c r="J24" s="1">
        <v>58.47</v>
      </c>
      <c r="K24" s="1">
        <v>63.98</v>
      </c>
    </row>
    <row r="25" spans="2:11" ht="17.25" customHeight="1" thickBot="1">
      <c r="B25" s="24"/>
      <c r="C25" s="14"/>
      <c r="D25" s="15"/>
      <c r="E25" s="16"/>
      <c r="F25" s="17"/>
      <c r="G25" s="3"/>
      <c r="H25" s="11"/>
      <c r="I25" s="11"/>
      <c r="J25" s="1">
        <v>57.62</v>
      </c>
      <c r="K25" s="1">
        <v>63.13</v>
      </c>
    </row>
    <row r="26" spans="2:11" ht="17.25" customHeight="1" thickBot="1">
      <c r="B26" s="24"/>
      <c r="C26" s="14"/>
      <c r="D26" s="15"/>
      <c r="E26" s="16"/>
      <c r="F26" s="17"/>
      <c r="G26" s="3"/>
      <c r="H26" s="11"/>
      <c r="I26" s="11"/>
      <c r="J26" s="1">
        <v>57.2</v>
      </c>
      <c r="K26" s="1">
        <v>62.71</v>
      </c>
    </row>
    <row r="27" spans="2:11" ht="17.25" customHeight="1" thickBot="1">
      <c r="B27" s="24"/>
      <c r="C27" s="14"/>
      <c r="D27" s="15"/>
      <c r="E27" s="16"/>
      <c r="F27" s="17"/>
      <c r="G27" s="3"/>
      <c r="H27" s="11"/>
      <c r="I27" s="11"/>
      <c r="J27" s="1">
        <v>56.35</v>
      </c>
      <c r="K27" s="1">
        <v>61.86</v>
      </c>
    </row>
    <row r="28" spans="2:11" ht="17.25" customHeight="1" thickBot="1">
      <c r="B28" s="24"/>
      <c r="C28" s="14"/>
      <c r="D28" s="15"/>
      <c r="E28" s="16"/>
      <c r="F28" s="17"/>
      <c r="G28" s="3"/>
      <c r="H28" s="11"/>
      <c r="I28" s="11"/>
      <c r="J28" s="1">
        <v>55.93</v>
      </c>
      <c r="K28" s="1">
        <v>61.44</v>
      </c>
    </row>
    <row r="29" spans="2:11" ht="17.25" customHeight="1" thickBot="1">
      <c r="B29" s="24"/>
      <c r="C29" s="14"/>
      <c r="D29" s="15"/>
      <c r="E29" s="16"/>
      <c r="F29" s="17"/>
      <c r="G29" s="3"/>
      <c r="H29" s="11"/>
      <c r="I29" s="11"/>
      <c r="J29" s="1">
        <v>55.29</v>
      </c>
      <c r="K29" s="1">
        <v>60.5</v>
      </c>
    </row>
    <row r="30" spans="2:11" ht="17.25" customHeight="1" thickBot="1">
      <c r="B30" s="24"/>
      <c r="C30" s="14"/>
      <c r="D30" s="15"/>
      <c r="E30" s="16"/>
      <c r="F30" s="17"/>
      <c r="G30" s="3"/>
      <c r="H30" s="11"/>
      <c r="I30" s="11"/>
      <c r="J30" s="1">
        <v>54.66</v>
      </c>
      <c r="K30" s="1">
        <v>60.16</v>
      </c>
    </row>
    <row r="31" spans="2:11" ht="17.25" customHeight="1" thickBot="1">
      <c r="B31" s="24"/>
      <c r="C31" s="14"/>
      <c r="D31" s="15"/>
      <c r="E31" s="16"/>
      <c r="F31" s="17"/>
      <c r="G31" s="21"/>
      <c r="H31" s="11"/>
      <c r="I31" s="11"/>
      <c r="J31" s="1">
        <v>54.02</v>
      </c>
      <c r="K31" s="1">
        <v>59.32</v>
      </c>
    </row>
    <row r="32" spans="2:11" ht="17.25" customHeight="1" thickBot="1">
      <c r="B32" s="24"/>
      <c r="C32" s="14"/>
      <c r="D32" s="15"/>
      <c r="E32" s="16"/>
      <c r="F32" s="17"/>
      <c r="G32" s="21"/>
      <c r="H32" s="11"/>
      <c r="I32" s="11"/>
      <c r="J32" s="1">
        <v>53.38</v>
      </c>
      <c r="K32" s="1">
        <v>58.89</v>
      </c>
    </row>
    <row r="33" spans="2:11" ht="17.25" customHeight="1" thickBot="1">
      <c r="B33" s="24"/>
      <c r="C33" s="14"/>
      <c r="D33" s="15"/>
      <c r="E33" s="16"/>
      <c r="F33" s="17"/>
      <c r="G33" s="21"/>
      <c r="H33" s="11"/>
      <c r="I33" s="11"/>
      <c r="J33" s="1">
        <v>52.54</v>
      </c>
      <c r="K33" s="1">
        <v>57.8</v>
      </c>
    </row>
    <row r="34" spans="2:11" ht="17.25" customHeight="1" thickBot="1">
      <c r="B34" s="24"/>
      <c r="C34" s="14"/>
      <c r="D34" s="15"/>
      <c r="E34" s="16"/>
      <c r="F34" s="17"/>
      <c r="G34" s="21"/>
      <c r="H34" s="11"/>
      <c r="I34" s="11"/>
      <c r="J34" s="1">
        <v>52.12</v>
      </c>
      <c r="K34" s="1">
        <v>57.2</v>
      </c>
    </row>
    <row r="35" spans="2:11" ht="17.25" customHeight="1" thickBot="1">
      <c r="B35" s="24"/>
      <c r="C35" s="14"/>
      <c r="D35" s="15"/>
      <c r="E35" s="16"/>
      <c r="F35" s="17"/>
      <c r="G35" s="21"/>
      <c r="H35" s="11"/>
      <c r="I35" s="11"/>
      <c r="J35" s="1">
        <v>51.69</v>
      </c>
      <c r="K35" s="1">
        <v>56.7</v>
      </c>
    </row>
    <row r="36" spans="2:11" ht="17.25" customHeight="1" thickBot="1">
      <c r="B36" s="24"/>
      <c r="C36" s="14"/>
      <c r="D36" s="15"/>
      <c r="E36" s="16"/>
      <c r="F36" s="17"/>
      <c r="G36" s="21"/>
      <c r="H36" s="11"/>
      <c r="I36" s="11"/>
      <c r="J36" s="1">
        <v>50.84</v>
      </c>
      <c r="K36" s="1">
        <v>55.9</v>
      </c>
    </row>
    <row r="37" spans="2:11" ht="17.25" customHeight="1" thickBot="1">
      <c r="B37" s="24"/>
      <c r="C37" s="14"/>
      <c r="D37" s="15"/>
      <c r="E37" s="16"/>
      <c r="F37" s="17"/>
      <c r="G37" s="21"/>
      <c r="H37" s="11"/>
      <c r="I37" s="11"/>
      <c r="J37" s="1">
        <v>50.42</v>
      </c>
      <c r="K37" s="1">
        <v>55.5</v>
      </c>
    </row>
    <row r="38" spans="2:11" ht="17.25" customHeight="1" thickBot="1">
      <c r="B38" s="24"/>
      <c r="C38" s="14"/>
      <c r="D38" s="15"/>
      <c r="E38" s="16"/>
      <c r="F38" s="17"/>
      <c r="G38" s="21"/>
      <c r="H38" s="11"/>
      <c r="I38" s="11"/>
      <c r="J38" s="1">
        <v>49.5</v>
      </c>
      <c r="K38" s="1">
        <v>54.66</v>
      </c>
    </row>
    <row r="39" spans="2:11" ht="17.25" customHeight="1" thickBot="1">
      <c r="B39" s="24"/>
      <c r="C39" s="14"/>
      <c r="D39" s="15"/>
      <c r="E39" s="16"/>
      <c r="F39" s="17"/>
      <c r="G39" s="21"/>
      <c r="H39" s="11"/>
      <c r="I39" s="11"/>
      <c r="J39" s="1">
        <v>48.94</v>
      </c>
      <c r="K39" s="1">
        <v>54.23</v>
      </c>
    </row>
    <row r="40" spans="2:11" ht="14.25" customHeight="1" thickBot="1">
      <c r="B40" s="24"/>
      <c r="C40" s="14"/>
      <c r="D40" s="15"/>
      <c r="E40" s="16"/>
      <c r="F40" s="17"/>
      <c r="G40" s="21"/>
      <c r="H40" s="11"/>
      <c r="I40" s="11"/>
      <c r="J40" s="1">
        <v>48.3</v>
      </c>
      <c r="K40" s="1">
        <v>53.6</v>
      </c>
    </row>
    <row r="41" spans="2:11" ht="14.25" customHeight="1" thickBot="1">
      <c r="B41" s="24"/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/>
      <c r="C42" s="14"/>
      <c r="D42" s="15"/>
      <c r="E42" s="16"/>
      <c r="F42" s="17"/>
      <c r="G42" s="20"/>
      <c r="J42" s="1"/>
      <c r="K42" s="1"/>
    </row>
    <row r="43" spans="2:7" ht="15.75" thickBot="1">
      <c r="B43" s="24"/>
      <c r="C43" s="14"/>
      <c r="D43" s="15"/>
      <c r="E43" s="16"/>
      <c r="F43" s="17"/>
      <c r="G43" s="20"/>
    </row>
    <row r="44" spans="2:7" ht="15.75" thickBot="1">
      <c r="B44" s="24"/>
      <c r="C44" s="14"/>
      <c r="D44" s="15"/>
      <c r="E44" s="16"/>
      <c r="F44" s="17"/>
      <c r="G44" s="20"/>
    </row>
    <row r="45" spans="2:7" ht="15.75" thickBot="1">
      <c r="B45" s="24"/>
      <c r="C45" s="14"/>
      <c r="D45" s="15"/>
      <c r="E45" s="16"/>
      <c r="F45" s="17"/>
      <c r="G45" s="20"/>
    </row>
    <row r="46" spans="2:7" ht="15.75" thickBot="1">
      <c r="B46" s="24"/>
      <c r="C46" s="14"/>
      <c r="D46" s="15"/>
      <c r="E46" s="16"/>
      <c r="F46" s="17"/>
      <c r="G46" s="20"/>
    </row>
    <row r="47" spans="2:7" ht="15.75" thickBot="1">
      <c r="B47" s="24"/>
      <c r="C47" s="14"/>
      <c r="D47" s="15"/>
      <c r="E47" s="16"/>
      <c r="F47" s="17"/>
      <c r="G47" s="20"/>
    </row>
    <row r="48" spans="2:7" ht="15.75" thickBot="1">
      <c r="B48" s="24"/>
      <c r="C48" s="14"/>
      <c r="D48" s="15"/>
      <c r="E48" s="16"/>
      <c r="F48" s="17"/>
      <c r="G48" s="20"/>
    </row>
    <row r="49" spans="2:7" ht="15.75" thickBot="1">
      <c r="B49" s="24"/>
      <c r="C49" s="14"/>
      <c r="D49" s="15"/>
      <c r="E49" s="16"/>
      <c r="F49" s="17"/>
      <c r="G49" s="20"/>
    </row>
    <row r="50" spans="2:7" ht="15.75" thickBot="1">
      <c r="B50" s="24"/>
      <c r="C50" s="14"/>
      <c r="D50" s="15"/>
      <c r="E50" s="16"/>
      <c r="F50" s="17"/>
      <c r="G50" s="20"/>
    </row>
    <row r="51" spans="2:7" ht="15.75" thickBot="1">
      <c r="B51" s="24"/>
      <c r="C51" s="14"/>
      <c r="D51" s="15"/>
      <c r="E51" s="16"/>
      <c r="F51" s="17"/>
      <c r="G51" s="20"/>
    </row>
    <row r="52" spans="2:7" ht="15.75" thickBot="1">
      <c r="B52" s="24"/>
      <c r="C52" s="14"/>
      <c r="D52" s="15"/>
      <c r="E52" s="16"/>
      <c r="F52" s="17"/>
      <c r="G52" s="20"/>
    </row>
    <row r="53" spans="2:7" ht="15.75" thickBot="1">
      <c r="B53" s="24"/>
      <c r="C53" s="14"/>
      <c r="D53" s="15"/>
      <c r="E53" s="16"/>
      <c r="F53" s="17"/>
      <c r="G53" s="20"/>
    </row>
    <row r="54" spans="2:7" ht="15.75" thickBot="1">
      <c r="B54" s="24"/>
      <c r="C54" s="14"/>
      <c r="D54" s="15"/>
      <c r="E54" s="16"/>
      <c r="F54" s="17"/>
      <c r="G54" s="20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59" t="s">
        <v>35</v>
      </c>
      <c r="C70" s="59"/>
      <c r="D70" s="59"/>
      <c r="E70" s="59"/>
      <c r="F70" s="59"/>
      <c r="G70" s="59"/>
      <c r="H70" s="59"/>
    </row>
    <row r="71" spans="2:8" ht="12.75">
      <c r="B71" s="31" t="s">
        <v>39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0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0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0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0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0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0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0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0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0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0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0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0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0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0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0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0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0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1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1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1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1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1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1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1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1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2">
    <mergeCell ref="B6:H6"/>
    <mergeCell ref="B70:H70"/>
  </mergeCells>
  <printOptions/>
  <pageMargins left="0.787401575" right="0.787401575" top="0.71" bottom="0.5" header="0.22" footer="0.492125984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BOUGOIN Denis</cp:lastModifiedBy>
  <cp:lastPrinted>2019-01-24T15:55:40Z</cp:lastPrinted>
  <dcterms:created xsi:type="dcterms:W3CDTF">1996-10-21T11:03:58Z</dcterms:created>
  <dcterms:modified xsi:type="dcterms:W3CDTF">2019-05-13T15:15:57Z</dcterms:modified>
  <cp:category/>
  <cp:version/>
  <cp:contentType/>
  <cp:contentStatus/>
</cp:coreProperties>
</file>